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Geraldo\Desktop\"/>
    </mc:Choice>
  </mc:AlternateContent>
  <xr:revisionPtr revIDLastSave="0" documentId="13_ncr:1_{19E1ED78-D123-4899-9815-F844EEB2F72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onvênios Vigentes" sheetId="1" r:id="rId1"/>
    <sheet name="TDCOs vigentes" sheetId="2" r:id="rId2"/>
    <sheet name="MROSC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8" i="1"/>
  <c r="H11" i="1"/>
  <c r="I6" i="2" l="1"/>
</calcChain>
</file>

<file path=xl/sharedStrings.xml><?xml version="1.0" encoding="utf-8"?>
<sst xmlns="http://schemas.openxmlformats.org/spreadsheetml/2006/main" count="217" uniqueCount="147">
  <si>
    <t>NÚMERO DO CONVÊNIO</t>
  </si>
  <si>
    <t>OBJETO</t>
  </si>
  <si>
    <t>GESTOR</t>
  </si>
  <si>
    <t>REPASSES</t>
  </si>
  <si>
    <t>ANO</t>
  </si>
  <si>
    <t>2017</t>
  </si>
  <si>
    <t>SEMAD/FHIDRO</t>
  </si>
  <si>
    <t>IGAM</t>
  </si>
  <si>
    <t xml:space="preserve">ORGÃO CONCEDENTE </t>
  </si>
  <si>
    <t>CONVENENTE</t>
  </si>
  <si>
    <t>1371000063</t>
  </si>
  <si>
    <t>CONCEDENTE</t>
  </si>
  <si>
    <t>ORGÃO GERENCIADOR DO CRÉDITO</t>
  </si>
  <si>
    <t>NÚMERO DO TDCO</t>
  </si>
  <si>
    <t>CONTRAPARTIDA CONVENENTE</t>
  </si>
  <si>
    <t>INÍCIO DA VIGÊNCIA</t>
  </si>
  <si>
    <t>FIM DA VIGÊNCIA</t>
  </si>
  <si>
    <t>VALOR TOTAL DO CONVÊNIO</t>
  </si>
  <si>
    <t xml:space="preserve">                                                                                                                 Conjugação de esforços, com atuação harmônica e sem intuito lucrativo, para revisar e atualizar o projeto básico do Sistema de Esgotamento Sanitário de Mariana/MG, elaborar estudos e projetos complementares, assim como projetos executivos de engenharia, beneficiando a população residente na área urbana do município – Proj. FHIDRO 447. </t>
  </si>
  <si>
    <t>PROJETO PARA ELABORAÇÃO DO PLANO DE SANEAMENTO BÁSICO DE MARIA DA FÉ/MG – projeto FHIDRO Nº 436.</t>
  </si>
  <si>
    <t>137101050217</t>
  </si>
  <si>
    <t xml:space="preserve">ORGÃO TITULAR DO CRÉDITO </t>
  </si>
  <si>
    <t>Desenvolvimento do Projeto FHIDRO nº. 354, com recursos do Fundo de Recuperação, Proteção e Desenvolvimento Sustentável das Bacias Hidrográficas do Estado de Minas Gerais - FHIDRO, para Realizar diagnóstico socioambiental da Bacia do rio Uberabinha, visando a compreensão integrada e sistêmica dos processos produtivos sobre os recursos hídricos, possibilitando o planejamento de ações para a melhoria da qualidade ambiental na Bacia.</t>
  </si>
  <si>
    <t>DATA FINAL PARA APRESENTAÇÃO DA PRESTAÇÂO DE CONTAS</t>
  </si>
  <si>
    <t>VALOR TOTAL DO TERMO</t>
  </si>
  <si>
    <t>TITULAR</t>
  </si>
  <si>
    <t>CONTRAPARTIDA GERENCIADOR</t>
  </si>
  <si>
    <t>Descentralização dos créditos orçamentários e financeiros para que seja executada a ESTRUTURAÇÃO FÍSICA E OPERACIONAL DOS COMITÊS DE BACIAS HIDROGRÁFICAS, CONFORME DETERMINA A LEI Nº 15.910/2005 E O DECRETO Nº 45.230/2009.</t>
  </si>
  <si>
    <t>Clarissa Bastos Dantas</t>
  </si>
  <si>
    <t>-----------</t>
  </si>
  <si>
    <t>Termos de Descentralização de Crédito Orçamentário - SEMAD</t>
  </si>
  <si>
    <t>137101050118</t>
  </si>
  <si>
    <t>Maria de Lourdes</t>
  </si>
  <si>
    <t xml:space="preserve">Elaboração dos Planos Diretores de Recursos Hídricos das Bacias Hidrográficas (PDRHs) do Rio Mucuri, do Rio São Mateus e dos Rios do Leste, bem como os Enquadramentos dos Corpos de Água Superficiais (ECAs) das Bacias Hidrográficas do Rio Mucuri e do Rio São Mateus. </t>
  </si>
  <si>
    <t>1371001807/2017</t>
  </si>
  <si>
    <t xml:space="preserve">Projeto para Recuperação e Proteção das Nascentes do Córrego Manoel José, para garantir e aumentar a vazão do manancial de abastecimento do município para futuras gerações - Proj. FHIDRO nº 423. </t>
  </si>
  <si>
    <t>1371000878/2018</t>
  </si>
  <si>
    <t>Elaboração de Estudos de Concepção e Projetos Básico e Executivo do Sistema de Esgotamento Sanitário da Área Urbana do Município de Dona Euzébia/MG – Proj. FHIDRO nº 437</t>
  </si>
  <si>
    <t xml:space="preserve">             11/08/2020</t>
  </si>
  <si>
    <t xml:space="preserve">    11/11/2020</t>
  </si>
  <si>
    <t>Planilha de Controle de Convênios SEMAD</t>
  </si>
  <si>
    <t>SEMAD</t>
  </si>
  <si>
    <t>1371000171/2019</t>
  </si>
  <si>
    <t xml:space="preserve"> AJUDA – ALIANÇA JUIZFORANA PELA DEFESA DOS ANIMAIS</t>
  </si>
  <si>
    <t xml:space="preserve"> André Luis Ruas e Flávio Augusto Aquino</t>
  </si>
  <si>
    <t xml:space="preserve">Desenvolvimento de ação de Educação Ambiental e Esterilização de Animais </t>
  </si>
  <si>
    <t>COPASA</t>
  </si>
  <si>
    <t>001/2013</t>
  </si>
  <si>
    <t>002/2013</t>
  </si>
  <si>
    <t xml:space="preserve">
SIstema de Esgotamento Sanitário do Município de Cristais</t>
  </si>
  <si>
    <t xml:space="preserve">
SIstema de Esgotamento Sanitário do Município de Nova Resende</t>
  </si>
  <si>
    <t>1471001390/2017</t>
  </si>
  <si>
    <t>1471001394/2017</t>
  </si>
  <si>
    <t>Coluna</t>
  </si>
  <si>
    <t>1471000762/2018</t>
  </si>
  <si>
    <t>Cordisburgo</t>
  </si>
  <si>
    <t>1471001819/2017</t>
  </si>
  <si>
    <t>Botumirim</t>
  </si>
  <si>
    <t>1471001408/2017</t>
  </si>
  <si>
    <t>1471000476/2017</t>
  </si>
  <si>
    <t>Conceição das Pedras</t>
  </si>
  <si>
    <t>1471001407/2017</t>
  </si>
  <si>
    <t>Indaiabira</t>
  </si>
  <si>
    <t>1471001577/2017</t>
  </si>
  <si>
    <t>Leandro Ferreira</t>
  </si>
  <si>
    <t>1471001597/2017</t>
  </si>
  <si>
    <t>Mariana</t>
  </si>
  <si>
    <t>1471001514/2017</t>
  </si>
  <si>
    <t>Mata Verde</t>
  </si>
  <si>
    <t>1471000752/2018</t>
  </si>
  <si>
    <t>Funilândia</t>
  </si>
  <si>
    <t>1471000751/2018</t>
  </si>
  <si>
    <t>Ipaba</t>
  </si>
  <si>
    <t>1471000732/2018</t>
  </si>
  <si>
    <t>Itamarati de Minas</t>
  </si>
  <si>
    <t>1471000845/2018</t>
  </si>
  <si>
    <t>Januária</t>
  </si>
  <si>
    <t>1471000729/2018</t>
  </si>
  <si>
    <t>Lamim</t>
  </si>
  <si>
    <t>1471000840/2018</t>
  </si>
  <si>
    <t>Paraopeba</t>
  </si>
  <si>
    <t>1471000673/2018</t>
  </si>
  <si>
    <t>Pedra Azul</t>
  </si>
  <si>
    <t>1471000734/2018</t>
  </si>
  <si>
    <t>Santana do Paraíso</t>
  </si>
  <si>
    <t>1471000771/2018</t>
  </si>
  <si>
    <t>São Gonçalo do Sapucaí</t>
  </si>
  <si>
    <t>009/2013</t>
  </si>
  <si>
    <t xml:space="preserve">
SIstema de Esgotamento Sanitário do Município de Muzambinho </t>
  </si>
  <si>
    <t>007/2013</t>
  </si>
  <si>
    <t>Instalação de Poço Artesiano na Comunidade de São Lourenço.</t>
  </si>
  <si>
    <t>Construção de sistema simplificado de abastecimento de água - poço artesiano, na comunidade Córrego Piaus, zona rual.</t>
  </si>
  <si>
    <t>Perfuração de poço artesiano.</t>
  </si>
  <si>
    <t>1471000469/2016</t>
  </si>
  <si>
    <t>1471000521/2016</t>
  </si>
  <si>
    <t>Santo Antônio do Itambé</t>
  </si>
  <si>
    <t>Construção de Poço artesiano</t>
  </si>
  <si>
    <t>Sistema simplificado de abastecimento de água - Poço artesiano na Comunidade do Pau D'Água.</t>
  </si>
  <si>
    <t>Implantação de sistema simplificado de abastecimento de àgua - Poços Artesianos.</t>
  </si>
  <si>
    <t>Construção de rede de adução de água bruta.</t>
  </si>
  <si>
    <t>Sistema de Abastecimento de Água - Rede de Distribuição</t>
  </si>
  <si>
    <t>Sistema de Abastecimento de Água.</t>
  </si>
  <si>
    <t>Implantação de sistema Simplificado de Abastecimento de àgua - Poço Artesiano</t>
  </si>
  <si>
    <t>Implantação de rede de drenagem pluvial na Rua Eliseu José de Oliveira.</t>
  </si>
  <si>
    <t>Recuperação galeria pluvial da rua Rio de Contas.</t>
  </si>
  <si>
    <t>Sistema de Abastecimento de água.</t>
  </si>
  <si>
    <t>Implantação de Sistema Simplificado de Abastecimento de àgua - Poço Artesiano.</t>
  </si>
  <si>
    <t>Implantação de sistema de drenagem.</t>
  </si>
  <si>
    <t xml:space="preserve">Construção de sistema de esgotamento sanitário no Loteamento </t>
  </si>
  <si>
    <t>Construção de rede de drenagem pluvial</t>
  </si>
  <si>
    <t>1471003293/2015</t>
  </si>
  <si>
    <t>27/05/2016 (ID nº 6388270)</t>
  </si>
  <si>
    <t>Não Há</t>
  </si>
  <si>
    <t xml:space="preserve">1471000643/2019  </t>
  </si>
  <si>
    <t>Construção de estação de tratamento de água - ETA , no Distrito de Lavrinha, Zona Rural de Jaguaraçu</t>
  </si>
  <si>
    <t xml:space="preserve"> 1471000660/2019</t>
  </si>
  <si>
    <t>Construção de poço artesiano na Comunidade de Monte Horeb</t>
  </si>
  <si>
    <t xml:space="preserve">1471000661/2019 </t>
  </si>
  <si>
    <t>Construção de poço artesiano na Comunidade de Fumo Bravo</t>
  </si>
  <si>
    <t xml:space="preserve">1471000662/2019 </t>
  </si>
  <si>
    <t xml:space="preserve"> 1471000663/2019</t>
  </si>
  <si>
    <t xml:space="preserve"> 1471000667/2019</t>
  </si>
  <si>
    <t xml:space="preserve">1471000669/2019  </t>
  </si>
  <si>
    <t xml:space="preserve"> Aricanduva</t>
  </si>
  <si>
    <t xml:space="preserve">  Candeias</t>
  </si>
  <si>
    <t>1371010401/2017</t>
  </si>
  <si>
    <t>Conv. de Cooperação Adm, Téc, Financeira e Operacional entre a SEMAD,FEAM,IEF,IGAM e a PMMG</t>
  </si>
  <si>
    <t xml:space="preserve">Estabelecimento de cooperação administrativa, técnica,financeira e operacional partícipes, visando à delegação a competência a PMMG, do Poder de Polícia Adm. especial  de que são titulares a SEMAD e as vinculdas -FEAM, IEF, IGAM para fiscalização ambiental </t>
  </si>
  <si>
    <t>Município de Dona Euzébia</t>
  </si>
  <si>
    <t>Município de Divinolândia de Minas</t>
  </si>
  <si>
    <t>Serviço Autônomo de Água e Esgoto de Mariana - SAAE DE MARIANA</t>
  </si>
  <si>
    <t>Município de Maria da Fé</t>
  </si>
  <si>
    <t>Associação para a Gestão Socioambiental do Triângulo Mineiro</t>
  </si>
  <si>
    <t xml:space="preserve">Perfuração e implantação de poço artesiano na Rua Francisco de Souza Garcia nº 287 </t>
  </si>
  <si>
    <t>Construção de dois poços artesianos nas Comunidades Rurais de Laranjeiras e Orvalho</t>
  </si>
  <si>
    <t>Perfuração e implantação de poço artesiano no Distrito de Fonseca</t>
  </si>
  <si>
    <t>Perfuração e implantação de poço artesiano na Comunidade Rural de Furado da Malva</t>
  </si>
  <si>
    <t>Desenvolvimento de ações de Educação Ambiental e Esterilização de Animais.</t>
  </si>
  <si>
    <t xml:space="preserve">
Ampliação do sistema de abastecimento de água com a perfuração e implantação
de dois poços artesianos nas comunidades rurais de Engenho da Serra e Luízes.</t>
  </si>
  <si>
    <t>Ajuda</t>
  </si>
  <si>
    <t xml:space="preserve"> Jaguaraçu</t>
  </si>
  <si>
    <t>Nova União</t>
  </si>
  <si>
    <t xml:space="preserve"> Abaeté</t>
  </si>
  <si>
    <t xml:space="preserve"> Serranopolis de Minas</t>
  </si>
  <si>
    <t>Alvinopolis</t>
  </si>
  <si>
    <t>Lima Duarte</t>
  </si>
  <si>
    <t>Goiabeira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</si>
</sst>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R$&quot;* #,##0_-;\-&quot;R$&quot;* #,##0_-;_-&quot;R$&quot;* &quot;-&quot;_-;_-@_-"/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&quot;R$&quot;\ #,##0.00;[Red]\-&quot;R$&quot;\ #,##0.00"/>
    <numFmt numFmtId="165" formatCode="&quot;R$&quot;#,##0.00"/>
  </numFmts>
  <fonts count="18" x14ac:knownFonts="1">
    <font>
      <sz val="11"/>
      <color theme="1"/>
      <name val="Calibri"/>
      <family val="2"/>
      <scheme val="minor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  <font>
      <b/>
      <sz val="10"/>
      <name val="Calibri Light"/>
      <family val="2"/>
    </font>
    <font>
      <sz val="10"/>
      <color rgb="FFFF0000"/>
      <name val="Calibri Light"/>
      <family val="2"/>
    </font>
    <font>
      <sz val="10"/>
      <name val="Calibri Light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36"/>
      <color theme="1"/>
      <name val="Calibri Light"/>
      <family val="2"/>
      <scheme val="major"/>
    </font>
    <font>
      <sz val="48"/>
      <color theme="1"/>
      <name val="Calibri Light"/>
      <family val="2"/>
      <scheme val="major"/>
    </font>
    <font>
      <sz val="11"/>
      <color rgb="FF9C0006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rgb="FF7F7F7F"/>
      <name val="Tahoma"/>
      <family val="2"/>
    </font>
    <font>
      <sz val="10"/>
      <name val="Calibri"/>
      <family val="2"/>
    </font>
    <font>
      <b/>
      <sz val="10"/>
      <color rgb="FFFF0000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theme="0" tint="-0.34998626667073579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55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1" fillId="4" borderId="0" applyNumberFormat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289">
    <xf numFmtId="0" fontId="0" fillId="0" borderId="0" xfId="0"/>
    <xf numFmtId="0" fontId="2" fillId="0" borderId="0" xfId="0" applyFont="1"/>
    <xf numFmtId="43" fontId="3" fillId="2" borderId="4" xfId="0" applyNumberFormat="1" applyFont="1" applyFill="1" applyBorder="1" applyAlignment="1">
      <alignment horizontal="center" vertical="center"/>
    </xf>
    <xf numFmtId="0" fontId="4" fillId="0" borderId="0" xfId="0" applyFont="1"/>
    <xf numFmtId="43" fontId="1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4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4" xfId="0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center" vertical="center"/>
    </xf>
    <xf numFmtId="43" fontId="0" fillId="0" borderId="5" xfId="0" applyNumberFormat="1" applyFont="1" applyFill="1" applyBorder="1" applyAlignment="1">
      <alignment horizontal="center" vertical="center" wrapText="1"/>
    </xf>
    <xf numFmtId="14" fontId="0" fillId="0" borderId="7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43" fontId="2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43" fontId="5" fillId="3" borderId="1" xfId="0" applyNumberFormat="1" applyFont="1" applyFill="1" applyBorder="1" applyAlignment="1">
      <alignment horizontal="center" vertical="center"/>
    </xf>
    <xf numFmtId="14" fontId="0" fillId="3" borderId="8" xfId="0" applyNumberFormat="1" applyFill="1" applyBorder="1" applyAlignment="1">
      <alignment horizontal="center" vertical="center" wrapText="1"/>
    </xf>
    <xf numFmtId="4" fontId="0" fillId="3" borderId="2" xfId="0" applyNumberFormat="1" applyFill="1" applyBorder="1" applyAlignment="1">
      <alignment horizontal="center" vertical="center" wrapText="1"/>
    </xf>
    <xf numFmtId="14" fontId="7" fillId="3" borderId="8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top" wrapText="1"/>
    </xf>
    <xf numFmtId="0" fontId="12" fillId="3" borderId="14" xfId="0" applyFont="1" applyFill="1" applyBorder="1" applyAlignment="1">
      <alignment horizontal="center" vertical="top" wrapText="1"/>
    </xf>
    <xf numFmtId="4" fontId="12" fillId="3" borderId="14" xfId="0" applyNumberFormat="1" applyFont="1" applyFill="1" applyBorder="1" applyAlignment="1">
      <alignment vertical="top" wrapText="1"/>
    </xf>
    <xf numFmtId="0" fontId="12" fillId="3" borderId="17" xfId="0" applyFont="1" applyFill="1" applyBorder="1" applyAlignment="1">
      <alignment horizontal="center" vertical="top" wrapText="1"/>
    </xf>
    <xf numFmtId="4" fontId="12" fillId="3" borderId="17" xfId="0" applyNumberFormat="1" applyFont="1" applyFill="1" applyBorder="1" applyAlignment="1">
      <alignment vertical="top" wrapText="1"/>
    </xf>
    <xf numFmtId="0" fontId="13" fillId="3" borderId="16" xfId="1" applyFont="1" applyFill="1" applyBorder="1" applyAlignment="1">
      <alignment vertical="top" wrapText="1"/>
    </xf>
    <xf numFmtId="0" fontId="13" fillId="3" borderId="17" xfId="1" applyFont="1" applyFill="1" applyBorder="1" applyAlignment="1">
      <alignment horizontal="center" vertical="top" wrapText="1"/>
    </xf>
    <xf numFmtId="4" fontId="13" fillId="3" borderId="17" xfId="1" applyNumberFormat="1" applyFont="1" applyFill="1" applyBorder="1" applyAlignment="1">
      <alignment vertical="top" wrapText="1"/>
    </xf>
    <xf numFmtId="14" fontId="13" fillId="3" borderId="17" xfId="1" applyNumberFormat="1" applyFont="1" applyFill="1" applyBorder="1" applyAlignment="1">
      <alignment vertical="top"/>
    </xf>
    <xf numFmtId="0" fontId="13" fillId="3" borderId="16" xfId="1" applyNumberFormat="1" applyFont="1" applyFill="1" applyBorder="1" applyAlignment="1">
      <alignment vertical="top" wrapText="1"/>
    </xf>
    <xf numFmtId="4" fontId="13" fillId="3" borderId="17" xfId="1" applyNumberFormat="1" applyFont="1" applyFill="1" applyBorder="1"/>
    <xf numFmtId="4" fontId="13" fillId="3" borderId="17" xfId="0" applyNumberFormat="1" applyFont="1" applyFill="1" applyBorder="1" applyAlignment="1">
      <alignment vertical="top" wrapText="1"/>
    </xf>
    <xf numFmtId="14" fontId="13" fillId="3" borderId="17" xfId="0" applyNumberFormat="1" applyFont="1" applyFill="1" applyBorder="1" applyAlignment="1">
      <alignment vertical="top" wrapText="1"/>
    </xf>
    <xf numFmtId="0" fontId="13" fillId="3" borderId="20" xfId="1" applyFont="1" applyFill="1" applyBorder="1" applyAlignment="1">
      <alignment vertical="top" wrapText="1"/>
    </xf>
    <xf numFmtId="4" fontId="13" fillId="3" borderId="20" xfId="1" applyNumberFormat="1" applyFont="1" applyFill="1" applyBorder="1" applyAlignment="1">
      <alignment vertical="top" wrapText="1"/>
    </xf>
    <xf numFmtId="14" fontId="13" fillId="3" borderId="20" xfId="1" applyNumberFormat="1" applyFont="1" applyFill="1" applyBorder="1" applyAlignment="1">
      <alignment vertical="top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14" fontId="5" fillId="3" borderId="21" xfId="0" applyNumberFormat="1" applyFont="1" applyFill="1" applyBorder="1" applyAlignment="1">
      <alignment horizontal="center" vertical="center" wrapText="1"/>
    </xf>
    <xf numFmtId="43" fontId="2" fillId="3" borderId="21" xfId="0" applyNumberFormat="1" applyFont="1" applyFill="1" applyBorder="1" applyAlignment="1">
      <alignment horizontal="center" vertical="center"/>
    </xf>
    <xf numFmtId="0" fontId="12" fillId="3" borderId="17" xfId="0" applyNumberFormat="1" applyFont="1" applyFill="1" applyBorder="1" applyAlignment="1">
      <alignment horizontal="center" vertical="top" wrapText="1"/>
    </xf>
    <xf numFmtId="0" fontId="12" fillId="3" borderId="18" xfId="0" applyFont="1" applyFill="1" applyBorder="1" applyAlignment="1">
      <alignment horizontal="center" vertical="top"/>
    </xf>
    <xf numFmtId="0" fontId="12" fillId="3" borderId="18" xfId="0" applyFont="1" applyFill="1" applyBorder="1" applyAlignment="1">
      <alignment horizontal="center" vertical="top" wrapText="1"/>
    </xf>
    <xf numFmtId="0" fontId="12" fillId="3" borderId="18" xfId="0" applyFont="1" applyFill="1" applyBorder="1" applyAlignment="1">
      <alignment vertical="top"/>
    </xf>
    <xf numFmtId="0" fontId="13" fillId="3" borderId="17" xfId="1" applyNumberFormat="1" applyFont="1" applyFill="1" applyBorder="1" applyAlignment="1">
      <alignment horizontal="center" vertical="top" wrapText="1"/>
    </xf>
    <xf numFmtId="20" fontId="13" fillId="3" borderId="17" xfId="1" applyNumberFormat="1" applyFont="1" applyFill="1" applyBorder="1" applyAlignment="1">
      <alignment horizontal="center" vertical="top" wrapText="1"/>
    </xf>
    <xf numFmtId="0" fontId="13" fillId="3" borderId="16" xfId="1" applyNumberFormat="1" applyFont="1" applyFill="1" applyBorder="1"/>
    <xf numFmtId="0" fontId="13" fillId="3" borderId="16" xfId="0" applyNumberFormat="1" applyFont="1" applyFill="1" applyBorder="1" applyAlignment="1">
      <alignment vertical="top" wrapText="1"/>
    </xf>
    <xf numFmtId="20" fontId="13" fillId="3" borderId="17" xfId="1" applyNumberFormat="1" applyFont="1" applyFill="1" applyBorder="1" applyAlignment="1">
      <alignment horizontal="center"/>
    </xf>
    <xf numFmtId="20" fontId="13" fillId="3" borderId="17" xfId="0" applyNumberFormat="1" applyFont="1" applyFill="1" applyBorder="1" applyAlignment="1">
      <alignment horizontal="center" vertical="top" wrapText="1"/>
    </xf>
    <xf numFmtId="20" fontId="13" fillId="3" borderId="20" xfId="1" applyNumberFormat="1" applyFont="1" applyFill="1" applyBorder="1" applyAlignment="1">
      <alignment horizontal="center" vertical="top" wrapText="1"/>
    </xf>
    <xf numFmtId="4" fontId="12" fillId="3" borderId="18" xfId="0" applyNumberFormat="1" applyFont="1" applyFill="1" applyBorder="1" applyAlignment="1">
      <alignment vertical="top" wrapText="1"/>
    </xf>
    <xf numFmtId="0" fontId="12" fillId="3" borderId="11" xfId="0" applyFont="1" applyFill="1" applyBorder="1" applyAlignment="1">
      <alignment vertical="top" wrapText="1"/>
    </xf>
    <xf numFmtId="4" fontId="13" fillId="3" borderId="18" xfId="0" applyNumberFormat="1" applyFont="1" applyFill="1" applyBorder="1" applyAlignment="1">
      <alignment vertical="top" wrapText="1"/>
    </xf>
    <xf numFmtId="4" fontId="12" fillId="3" borderId="12" xfId="0" applyNumberFormat="1" applyFont="1" applyFill="1" applyBorder="1" applyAlignment="1">
      <alignment vertical="top" wrapText="1"/>
    </xf>
    <xf numFmtId="14" fontId="7" fillId="0" borderId="0" xfId="0" applyNumberFormat="1" applyFont="1"/>
    <xf numFmtId="0" fontId="13" fillId="3" borderId="17" xfId="1" applyNumberFormat="1" applyFont="1" applyFill="1" applyBorder="1" applyAlignment="1">
      <alignment vertical="top"/>
    </xf>
    <xf numFmtId="4" fontId="13" fillId="3" borderId="17" xfId="1" applyNumberFormat="1" applyFont="1" applyFill="1" applyBorder="1" applyAlignment="1">
      <alignment vertical="top"/>
    </xf>
    <xf numFmtId="14" fontId="7" fillId="0" borderId="0" xfId="0" applyNumberFormat="1" applyFont="1" applyFill="1"/>
    <xf numFmtId="14" fontId="7" fillId="0" borderId="21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0" fontId="0" fillId="0" borderId="22" xfId="0" applyBorder="1"/>
    <xf numFmtId="20" fontId="13" fillId="3" borderId="21" xfId="1" applyNumberFormat="1" applyFont="1" applyFill="1" applyBorder="1" applyAlignment="1">
      <alignment horizontal="center" vertical="top" wrapText="1"/>
    </xf>
    <xf numFmtId="0" fontId="12" fillId="3" borderId="13" xfId="0" applyNumberFormat="1" applyFont="1" applyFill="1" applyBorder="1"/>
    <xf numFmtId="0" fontId="12" fillId="3" borderId="15" xfId="0" applyNumberFormat="1" applyFont="1" applyFill="1" applyBorder="1"/>
    <xf numFmtId="0" fontId="12" fillId="3" borderId="19" xfId="0" applyNumberFormat="1" applyFont="1" applyFill="1" applyBorder="1" applyAlignment="1"/>
    <xf numFmtId="0" fontId="2" fillId="3" borderId="4" xfId="0" applyFont="1" applyFill="1" applyBorder="1" applyAlignment="1">
      <alignment horizontal="center" vertical="center" wrapText="1"/>
    </xf>
    <xf numFmtId="14" fontId="5" fillId="3" borderId="5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0" fontId="2" fillId="3" borderId="21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43" fontId="1" fillId="3" borderId="21" xfId="0" applyNumberFormat="1" applyFont="1" applyFill="1" applyBorder="1" applyAlignment="1">
      <alignment horizontal="center" vertical="center" wrapText="1"/>
    </xf>
    <xf numFmtId="14" fontId="0" fillId="3" borderId="21" xfId="0" applyNumberFormat="1" applyFill="1" applyBorder="1" applyAlignment="1">
      <alignment horizontal="center" vertical="center" wrapText="1"/>
    </xf>
    <xf numFmtId="14" fontId="2" fillId="3" borderId="21" xfId="0" applyNumberFormat="1" applyFont="1" applyFill="1" applyBorder="1" applyAlignment="1">
      <alignment horizontal="center" vertical="center" wrapText="1"/>
    </xf>
    <xf numFmtId="0" fontId="0" fillId="0" borderId="21" xfId="0" applyBorder="1"/>
    <xf numFmtId="4" fontId="0" fillId="0" borderId="21" xfId="0" applyNumberFormat="1" applyBorder="1"/>
    <xf numFmtId="14" fontId="0" fillId="0" borderId="21" xfId="0" applyNumberFormat="1" applyBorder="1"/>
    <xf numFmtId="14" fontId="7" fillId="0" borderId="21" xfId="0" applyNumberFormat="1" applyFont="1" applyFill="1" applyBorder="1"/>
    <xf numFmtId="0" fontId="0" fillId="0" borderId="21" xfId="0" applyBorder="1" applyAlignment="1">
      <alignment wrapText="1"/>
    </xf>
    <xf numFmtId="43" fontId="1" fillId="3" borderId="5" xfId="0" applyNumberFormat="1" applyFont="1" applyFill="1" applyBorder="1" applyAlignment="1">
      <alignment horizontal="center" vertical="center" wrapText="1"/>
    </xf>
    <xf numFmtId="43" fontId="5" fillId="3" borderId="5" xfId="0" applyNumberFormat="1" applyFont="1" applyFill="1" applyBorder="1" applyAlignment="1">
      <alignment horizontal="center" vertical="center"/>
    </xf>
    <xf numFmtId="0" fontId="13" fillId="3" borderId="27" xfId="1" applyFont="1" applyFill="1" applyBorder="1" applyAlignment="1">
      <alignment vertical="top" wrapText="1"/>
    </xf>
    <xf numFmtId="0" fontId="13" fillId="3" borderId="28" xfId="1" applyNumberFormat="1" applyFont="1" applyFill="1" applyBorder="1" applyAlignment="1">
      <alignment horizontal="center" vertical="top" wrapText="1"/>
    </xf>
    <xf numFmtId="0" fontId="12" fillId="3" borderId="29" xfId="0" applyFont="1" applyFill="1" applyBorder="1" applyAlignment="1">
      <alignment horizontal="center" vertical="top" wrapText="1"/>
    </xf>
    <xf numFmtId="20" fontId="13" fillId="3" borderId="27" xfId="1" applyNumberFormat="1" applyFont="1" applyFill="1" applyBorder="1" applyAlignment="1">
      <alignment horizontal="center" vertical="top" wrapText="1"/>
    </xf>
    <xf numFmtId="4" fontId="13" fillId="3" borderId="28" xfId="1" applyNumberFormat="1" applyFont="1" applyFill="1" applyBorder="1" applyAlignment="1">
      <alignment vertical="top" wrapText="1"/>
    </xf>
    <xf numFmtId="0" fontId="13" fillId="3" borderId="28" xfId="1" applyNumberFormat="1" applyFont="1" applyFill="1" applyBorder="1" applyAlignment="1">
      <alignment vertical="top"/>
    </xf>
    <xf numFmtId="4" fontId="13" fillId="3" borderId="27" xfId="1" applyNumberFormat="1" applyFont="1" applyFill="1" applyBorder="1" applyAlignment="1">
      <alignment vertical="top" wrapText="1"/>
    </xf>
    <xf numFmtId="14" fontId="13" fillId="3" borderId="27" xfId="1" applyNumberFormat="1" applyFont="1" applyFill="1" applyBorder="1" applyAlignment="1">
      <alignment vertical="top"/>
    </xf>
    <xf numFmtId="0" fontId="13" fillId="3" borderId="21" xfId="1" applyFont="1" applyFill="1" applyBorder="1" applyAlignment="1">
      <alignment vertical="top" wrapText="1"/>
    </xf>
    <xf numFmtId="0" fontId="13" fillId="3" borderId="21" xfId="1" applyNumberFormat="1" applyFont="1" applyFill="1" applyBorder="1" applyAlignment="1">
      <alignment horizontal="center" vertical="top" wrapText="1"/>
    </xf>
    <xf numFmtId="0" fontId="12" fillId="3" borderId="21" xfId="0" applyFont="1" applyFill="1" applyBorder="1" applyAlignment="1">
      <alignment horizontal="center" vertical="top" wrapText="1"/>
    </xf>
    <xf numFmtId="4" fontId="13" fillId="3" borderId="21" xfId="1" applyNumberFormat="1" applyFont="1" applyFill="1" applyBorder="1" applyAlignment="1">
      <alignment vertical="top" wrapText="1"/>
    </xf>
    <xf numFmtId="0" fontId="13" fillId="3" borderId="21" xfId="1" applyNumberFormat="1" applyFont="1" applyFill="1" applyBorder="1" applyAlignment="1">
      <alignment vertical="top"/>
    </xf>
    <xf numFmtId="14" fontId="13" fillId="3" borderId="21" xfId="1" applyNumberFormat="1" applyFont="1" applyFill="1" applyBorder="1" applyAlignment="1">
      <alignment vertical="top"/>
    </xf>
    <xf numFmtId="4" fontId="7" fillId="0" borderId="21" xfId="0" applyNumberFormat="1" applyFont="1" applyBorder="1"/>
    <xf numFmtId="14" fontId="7" fillId="0" borderId="21" xfId="0" applyNumberFormat="1" applyFont="1" applyBorder="1"/>
    <xf numFmtId="0" fontId="5" fillId="3" borderId="2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vertical="center" wrapText="1"/>
    </xf>
    <xf numFmtId="0" fontId="5" fillId="3" borderId="21" xfId="0" applyFont="1" applyFill="1" applyBorder="1" applyAlignment="1">
      <alignment vertical="center" wrapText="1"/>
    </xf>
    <xf numFmtId="43" fontId="5" fillId="3" borderId="21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12" fillId="0" borderId="21" xfId="0" applyNumberFormat="1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17" fontId="12" fillId="0" borderId="21" xfId="0" applyNumberFormat="1" applyFont="1" applyBorder="1" applyAlignment="1">
      <alignment horizontal="center" vertical="center"/>
    </xf>
    <xf numFmtId="14" fontId="12" fillId="0" borderId="21" xfId="0" applyNumberFormat="1" applyFont="1" applyBorder="1" applyAlignment="1">
      <alignment horizontal="center" vertical="center"/>
    </xf>
    <xf numFmtId="14" fontId="13" fillId="0" borderId="21" xfId="0" applyNumberFormat="1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 wrapText="1"/>
    </xf>
    <xf numFmtId="4" fontId="0" fillId="3" borderId="21" xfId="0" applyNumberFormat="1" applyFill="1" applyBorder="1" applyAlignment="1">
      <alignment horizontal="right" vertical="center" wrapText="1"/>
    </xf>
    <xf numFmtId="164" fontId="5" fillId="3" borderId="21" xfId="0" applyNumberFormat="1" applyFont="1" applyFill="1" applyBorder="1" applyAlignment="1">
      <alignment horizontal="right" vertical="center" wrapText="1"/>
    </xf>
    <xf numFmtId="4" fontId="12" fillId="0" borderId="21" xfId="0" applyNumberFormat="1" applyFont="1" applyBorder="1" applyAlignment="1">
      <alignment horizontal="right" vertical="center"/>
    </xf>
    <xf numFmtId="14" fontId="13" fillId="3" borderId="32" xfId="0" applyNumberFormat="1" applyFont="1" applyFill="1" applyBorder="1"/>
    <xf numFmtId="14" fontId="14" fillId="0" borderId="33" xfId="0" applyNumberFormat="1" applyFont="1" applyBorder="1"/>
    <xf numFmtId="14" fontId="7" fillId="3" borderId="0" xfId="0" applyNumberFormat="1" applyFont="1" applyFill="1" applyBorder="1"/>
    <xf numFmtId="43" fontId="1" fillId="3" borderId="4" xfId="0" applyNumberFormat="1" applyFont="1" applyFill="1" applyBorder="1" applyAlignment="1">
      <alignment horizontal="center" vertical="center" wrapText="1"/>
    </xf>
    <xf numFmtId="14" fontId="5" fillId="3" borderId="4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left" vertical="center" wrapText="1"/>
    </xf>
    <xf numFmtId="0" fontId="13" fillId="3" borderId="24" xfId="0" applyFont="1" applyFill="1" applyBorder="1" applyAlignment="1">
      <alignment horizontal="left" vertical="center" wrapText="1"/>
    </xf>
    <xf numFmtId="0" fontId="5" fillId="3" borderId="26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12" fillId="0" borderId="21" xfId="0" applyFont="1" applyBorder="1" applyAlignment="1">
      <alignment horizontal="right" vertical="center"/>
    </xf>
    <xf numFmtId="0" fontId="13" fillId="3" borderId="21" xfId="0" applyFont="1" applyFill="1" applyBorder="1" applyAlignment="1">
      <alignment horizontal="right" vertical="center"/>
    </xf>
    <xf numFmtId="165" fontId="13" fillId="0" borderId="21" xfId="0" applyNumberFormat="1" applyFont="1" applyBorder="1" applyAlignment="1">
      <alignment horizontal="right" vertical="center" wrapText="1"/>
    </xf>
    <xf numFmtId="43" fontId="15" fillId="0" borderId="34" xfId="3" applyFont="1" applyBorder="1" applyAlignment="1">
      <alignment horizontal="center" vertical="center" wrapText="1"/>
    </xf>
    <xf numFmtId="42" fontId="15" fillId="0" borderId="5" xfId="2" applyFont="1" applyBorder="1" applyAlignment="1">
      <alignment vertical="center" wrapText="1"/>
    </xf>
    <xf numFmtId="42" fontId="15" fillId="0" borderId="30" xfId="2" applyFont="1" applyBorder="1" applyAlignment="1">
      <alignment vertical="center" wrapText="1"/>
    </xf>
    <xf numFmtId="43" fontId="0" fillId="3" borderId="2" xfId="0" applyNumberFormat="1" applyFont="1" applyFill="1" applyBorder="1" applyAlignment="1">
      <alignment horizontal="center" vertical="center" wrapText="1"/>
    </xf>
    <xf numFmtId="14" fontId="0" fillId="3" borderId="8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3" fontId="3" fillId="3" borderId="1" xfId="0" applyNumberFormat="1" applyFont="1" applyFill="1" applyBorder="1" applyAlignment="1">
      <alignment horizontal="center" vertical="center" wrapText="1"/>
    </xf>
    <xf numFmtId="43" fontId="5" fillId="3" borderId="4" xfId="0" applyNumberFormat="1" applyFont="1" applyFill="1" applyBorder="1" applyAlignment="1">
      <alignment horizontal="center" vertical="center"/>
    </xf>
    <xf numFmtId="43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2" fontId="15" fillId="0" borderId="34" xfId="0" applyNumberFormat="1" applyFont="1" applyBorder="1" applyAlignment="1">
      <alignment horizontal="center" vertical="center" wrapText="1"/>
    </xf>
    <xf numFmtId="2" fontId="15" fillId="0" borderId="5" xfId="0" applyNumberFormat="1" applyFont="1" applyBorder="1" applyAlignment="1">
      <alignment horizontal="center" vertical="center" wrapText="1"/>
    </xf>
    <xf numFmtId="2" fontId="15" fillId="0" borderId="30" xfId="0" applyNumberFormat="1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3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5" fillId="0" borderId="34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5" fillId="0" borderId="30" xfId="0" applyFont="1" applyBorder="1" applyAlignment="1" applyProtection="1">
      <alignment horizontal="center" vertical="center" wrapText="1"/>
      <protection locked="0"/>
    </xf>
    <xf numFmtId="44" fontId="15" fillId="0" borderId="34" xfId="4" applyFont="1" applyBorder="1" applyAlignment="1">
      <alignment horizontal="center" vertical="center" wrapText="1"/>
    </xf>
    <xf numFmtId="44" fontId="15" fillId="0" borderId="5" xfId="4" applyFont="1" applyBorder="1" applyAlignment="1">
      <alignment horizontal="center" vertical="center" wrapText="1"/>
    </xf>
    <xf numFmtId="44" fontId="15" fillId="0" borderId="30" xfId="4" applyFont="1" applyBorder="1" applyAlignment="1">
      <alignment horizontal="center" vertical="center" wrapText="1"/>
    </xf>
    <xf numFmtId="14" fontId="15" fillId="0" borderId="34" xfId="0" applyNumberFormat="1" applyFont="1" applyBorder="1" applyAlignment="1">
      <alignment horizontal="center" vertical="center" wrapText="1"/>
    </xf>
    <xf numFmtId="14" fontId="15" fillId="0" borderId="5" xfId="0" applyNumberFormat="1" applyFont="1" applyBorder="1" applyAlignment="1">
      <alignment horizontal="center" vertical="center" wrapText="1"/>
    </xf>
    <xf numFmtId="14" fontId="15" fillId="0" borderId="30" xfId="0" applyNumberFormat="1" applyFont="1" applyBorder="1" applyAlignment="1">
      <alignment horizontal="center" vertical="center" wrapText="1"/>
    </xf>
    <xf numFmtId="0" fontId="15" fillId="3" borderId="34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43" fontId="5" fillId="3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43" fontId="3" fillId="2" borderId="6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43" fontId="2" fillId="3" borderId="5" xfId="0" applyNumberFormat="1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 wrapText="1"/>
    </xf>
    <xf numFmtId="14" fontId="7" fillId="0" borderId="30" xfId="0" applyNumberFormat="1" applyFont="1" applyBorder="1" applyAlignment="1">
      <alignment horizontal="center" vertical="center"/>
    </xf>
    <xf numFmtId="14" fontId="7" fillId="0" borderId="30" xfId="0" applyNumberFormat="1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left" vertical="center" wrapText="1"/>
    </xf>
    <xf numFmtId="0" fontId="5" fillId="3" borderId="30" xfId="0" applyNumberFormat="1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4" fontId="7" fillId="0" borderId="30" xfId="0" applyNumberFormat="1" applyFont="1" applyBorder="1" applyAlignment="1">
      <alignment horizontal="right" vertical="center"/>
    </xf>
    <xf numFmtId="14" fontId="5" fillId="3" borderId="30" xfId="0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3" fontId="5" fillId="3" borderId="1" xfId="0" quotePrefix="1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14" fontId="5" fillId="3" borderId="34" xfId="0" applyNumberFormat="1" applyFont="1" applyFill="1" applyBorder="1" applyAlignment="1">
      <alignment horizontal="center" vertical="center" wrapText="1"/>
    </xf>
    <xf numFmtId="4" fontId="7" fillId="0" borderId="34" xfId="0" applyNumberFormat="1" applyFont="1" applyBorder="1" applyAlignment="1">
      <alignment horizontal="right" vertical="center"/>
    </xf>
    <xf numFmtId="0" fontId="5" fillId="3" borderId="34" xfId="0" applyFont="1" applyFill="1" applyBorder="1" applyAlignment="1">
      <alignment horizontal="center" vertical="center" wrapText="1"/>
    </xf>
    <xf numFmtId="0" fontId="5" fillId="3" borderId="34" xfId="0" applyNumberFormat="1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left" vertical="center" wrapText="1"/>
    </xf>
    <xf numFmtId="14" fontId="7" fillId="0" borderId="34" xfId="0" applyNumberFormat="1" applyFont="1" applyFill="1" applyBorder="1" applyAlignment="1">
      <alignment horizontal="center" vertical="center"/>
    </xf>
    <xf numFmtId="14" fontId="7" fillId="0" borderId="34" xfId="0" applyNumberFormat="1" applyFont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" fillId="0" borderId="3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left" vertical="center" wrapText="1"/>
    </xf>
    <xf numFmtId="0" fontId="2" fillId="3" borderId="35" xfId="0" applyFont="1" applyFill="1" applyBorder="1" applyAlignment="1">
      <alignment horizontal="left" vertical="center" wrapText="1"/>
    </xf>
    <xf numFmtId="0" fontId="2" fillId="0" borderId="3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36" xfId="0" applyFont="1" applyFill="1" applyBorder="1" applyAlignment="1">
      <alignment horizontal="left" vertical="center" wrapText="1"/>
    </xf>
    <xf numFmtId="43" fontId="5" fillId="3" borderId="34" xfId="0" applyNumberFormat="1" applyFont="1" applyFill="1" applyBorder="1" applyAlignment="1">
      <alignment horizontal="center" vertical="center" wrapText="1"/>
    </xf>
    <xf numFmtId="43" fontId="5" fillId="3" borderId="36" xfId="0" applyNumberFormat="1" applyFont="1" applyFill="1" applyBorder="1" applyAlignment="1">
      <alignment horizontal="center" vertical="center" wrapText="1"/>
    </xf>
    <xf numFmtId="0" fontId="5" fillId="3" borderId="36" xfId="0" applyNumberFormat="1" applyFont="1" applyFill="1" applyBorder="1" applyAlignment="1">
      <alignment horizontal="center" vertical="center" wrapText="1"/>
    </xf>
    <xf numFmtId="14" fontId="5" fillId="0" borderId="34" xfId="0" applyNumberFormat="1" applyFont="1" applyFill="1" applyBorder="1" applyAlignment="1">
      <alignment horizontal="center" vertical="center" wrapText="1"/>
    </xf>
    <xf numFmtId="14" fontId="5" fillId="0" borderId="36" xfId="0" applyNumberFormat="1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top" wrapText="1"/>
    </xf>
    <xf numFmtId="0" fontId="5" fillId="0" borderId="36" xfId="0" applyFont="1" applyBorder="1" applyAlignment="1">
      <alignment horizontal="center" vertical="top" wrapText="1"/>
    </xf>
    <xf numFmtId="49" fontId="5" fillId="3" borderId="34" xfId="0" applyNumberFormat="1" applyFont="1" applyFill="1" applyBorder="1" applyAlignment="1">
      <alignment horizontal="center" vertical="center" wrapText="1"/>
    </xf>
    <xf numFmtId="49" fontId="5" fillId="3" borderId="36" xfId="0" applyNumberFormat="1" applyFont="1" applyFill="1" applyBorder="1" applyAlignment="1">
      <alignment horizontal="center" vertical="center" wrapText="1"/>
    </xf>
    <xf numFmtId="49" fontId="5" fillId="3" borderId="34" xfId="0" applyNumberFormat="1" applyFont="1" applyFill="1" applyBorder="1" applyAlignment="1">
      <alignment horizontal="left" vertical="center" wrapText="1"/>
    </xf>
    <xf numFmtId="49" fontId="5" fillId="3" borderId="36" xfId="0" applyNumberFormat="1" applyFont="1" applyFill="1" applyBorder="1" applyAlignment="1">
      <alignment horizontal="left" vertical="center" wrapText="1"/>
    </xf>
    <xf numFmtId="43" fontId="5" fillId="0" borderId="34" xfId="0" applyNumberFormat="1" applyFont="1" applyFill="1" applyBorder="1" applyAlignment="1">
      <alignment horizontal="center" vertical="center" wrapText="1"/>
    </xf>
    <xf numFmtId="43" fontId="5" fillId="0" borderId="5" xfId="0" applyNumberFormat="1" applyFont="1" applyFill="1" applyBorder="1" applyAlignment="1">
      <alignment horizontal="center" vertical="center" wrapText="1"/>
    </xf>
    <xf numFmtId="43" fontId="5" fillId="0" borderId="36" xfId="0" applyNumberFormat="1" applyFont="1" applyFill="1" applyBorder="1" applyAlignment="1">
      <alignment horizontal="center" vertical="center" wrapText="1"/>
    </xf>
    <xf numFmtId="14" fontId="8" fillId="0" borderId="34" xfId="0" applyNumberFormat="1" applyFont="1" applyBorder="1" applyAlignment="1">
      <alignment horizontal="center" vertical="center" wrapText="1"/>
    </xf>
    <xf numFmtId="14" fontId="8" fillId="0" borderId="36" xfId="0" applyNumberFormat="1" applyFont="1" applyBorder="1" applyAlignment="1">
      <alignment horizontal="center" vertical="center" wrapText="1"/>
    </xf>
    <xf numFmtId="14" fontId="2" fillId="0" borderId="34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14" fontId="2" fillId="0" borderId="36" xfId="0" applyNumberFormat="1" applyFont="1" applyFill="1" applyBorder="1" applyAlignment="1">
      <alignment horizontal="center" vertical="center" wrapText="1"/>
    </xf>
    <xf numFmtId="43" fontId="2" fillId="0" borderId="34" xfId="0" applyNumberFormat="1" applyFont="1" applyFill="1" applyBorder="1" applyAlignment="1">
      <alignment horizontal="center" vertical="center"/>
    </xf>
    <xf numFmtId="43" fontId="2" fillId="0" borderId="5" xfId="0" applyNumberFormat="1" applyFont="1" applyFill="1" applyBorder="1" applyAlignment="1">
      <alignment horizontal="center" vertical="center"/>
    </xf>
    <xf numFmtId="43" fontId="2" fillId="0" borderId="36" xfId="0" applyNumberFormat="1" applyFont="1" applyFill="1" applyBorder="1" applyAlignment="1">
      <alignment horizontal="center" vertical="center"/>
    </xf>
    <xf numFmtId="43" fontId="5" fillId="3" borderId="5" xfId="0" applyNumberFormat="1" applyFont="1" applyFill="1" applyBorder="1" applyAlignment="1">
      <alignment horizontal="center" vertical="center" wrapText="1"/>
    </xf>
    <xf numFmtId="0" fontId="2" fillId="3" borderId="34" xfId="0" applyNumberFormat="1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horizontal="center" vertical="center" wrapText="1"/>
    </xf>
    <xf numFmtId="0" fontId="2" fillId="3" borderId="36" xfId="0" applyNumberFormat="1" applyFont="1" applyFill="1" applyBorder="1" applyAlignment="1">
      <alignment horizontal="center" vertical="center" wrapText="1"/>
    </xf>
    <xf numFmtId="14" fontId="5" fillId="3" borderId="5" xfId="0" applyNumberFormat="1" applyFont="1" applyFill="1" applyBorder="1" applyAlignment="1">
      <alignment horizontal="center" vertical="center" wrapText="1"/>
    </xf>
    <xf numFmtId="14" fontId="5" fillId="3" borderId="36" xfId="0" applyNumberFormat="1" applyFont="1" applyFill="1" applyBorder="1" applyAlignment="1">
      <alignment horizontal="center" vertical="center" wrapText="1"/>
    </xf>
    <xf numFmtId="14" fontId="2" fillId="3" borderId="34" xfId="0" applyNumberFormat="1" applyFont="1" applyFill="1" applyBorder="1" applyAlignment="1">
      <alignment horizontal="center" vertical="center" wrapText="1"/>
    </xf>
    <xf numFmtId="14" fontId="2" fillId="3" borderId="36" xfId="0" applyNumberFormat="1" applyFont="1" applyFill="1" applyBorder="1" applyAlignment="1">
      <alignment horizontal="center" vertical="center" wrapText="1"/>
    </xf>
    <xf numFmtId="43" fontId="2" fillId="3" borderId="34" xfId="0" applyNumberFormat="1" applyFont="1" applyFill="1" applyBorder="1" applyAlignment="1">
      <alignment horizontal="center" vertical="center"/>
    </xf>
    <xf numFmtId="43" fontId="2" fillId="3" borderId="35" xfId="0" applyNumberFormat="1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43" fontId="3" fillId="2" borderId="34" xfId="0" applyNumberFormat="1" applyFont="1" applyFill="1" applyBorder="1" applyAlignment="1">
      <alignment horizontal="center" vertical="center" wrapText="1"/>
    </xf>
    <xf numFmtId="43" fontId="3" fillId="2" borderId="36" xfId="0" applyNumberFormat="1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4" xfId="0" applyNumberFormat="1" applyFont="1" applyFill="1" applyBorder="1" applyAlignment="1">
      <alignment horizontal="center" vertical="center" wrapText="1"/>
    </xf>
    <xf numFmtId="0" fontId="1" fillId="2" borderId="36" xfId="0" applyNumberFormat="1" applyFont="1" applyFill="1" applyBorder="1" applyAlignment="1">
      <alignment horizontal="center" vertical="center" wrapText="1"/>
    </xf>
    <xf numFmtId="0" fontId="10" fillId="0" borderId="38" xfId="0" applyFont="1" applyBorder="1" applyAlignment="1">
      <alignment horizontal="center" wrapText="1"/>
    </xf>
  </cellXfs>
  <cellStyles count="5">
    <cellStyle name="Moeda" xfId="4" builtinId="4"/>
    <cellStyle name="Moeda [0]" xfId="2" builtinId="7"/>
    <cellStyle name="Normal" xfId="0" builtinId="0"/>
    <cellStyle name="Ruim" xfId="1" builtinId="27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3"/>
  <sheetViews>
    <sheetView tabSelected="1" topLeftCell="D1" workbookViewId="0">
      <pane ySplit="3" topLeftCell="A48" activePane="bottomLeft" state="frozen"/>
      <selection pane="bottomLeft" activeCell="K15" sqref="K15"/>
    </sheetView>
  </sheetViews>
  <sheetFormatPr defaultColWidth="8.85546875" defaultRowHeight="15" x14ac:dyDescent="0.25"/>
  <cols>
    <col min="1" max="1" width="20.140625" customWidth="1"/>
    <col min="2" max="2" width="15.28515625" style="44" customWidth="1"/>
    <col min="3" max="3" width="16.7109375" customWidth="1"/>
    <col min="4" max="4" width="29.7109375" customWidth="1"/>
    <col min="5" max="5" width="44.7109375" customWidth="1"/>
    <col min="6" max="6" width="16.85546875" customWidth="1"/>
    <col min="7" max="7" width="16.7109375" customWidth="1"/>
    <col min="8" max="8" width="23.28515625" customWidth="1"/>
    <col min="9" max="9" width="14" customWidth="1"/>
    <col min="10" max="10" width="14.85546875" customWidth="1"/>
    <col min="11" max="11" width="17" style="5" customWidth="1"/>
  </cols>
  <sheetData>
    <row r="1" spans="1:11" ht="73.5" customHeight="1" x14ac:dyDescent="0.9">
      <c r="A1" s="288" t="s">
        <v>40</v>
      </c>
      <c r="B1" s="288"/>
      <c r="C1" s="288"/>
      <c r="D1" s="288"/>
      <c r="E1" s="288"/>
      <c r="F1" s="288"/>
      <c r="G1" s="288"/>
      <c r="H1" s="288"/>
      <c r="I1" s="288"/>
      <c r="J1" s="288"/>
    </row>
    <row r="2" spans="1:11" s="1" customFormat="1" ht="12.75" customHeight="1" x14ac:dyDescent="0.2">
      <c r="A2" s="276" t="s">
        <v>0</v>
      </c>
      <c r="B2" s="286" t="s">
        <v>4</v>
      </c>
      <c r="C2" s="276" t="s">
        <v>8</v>
      </c>
      <c r="D2" s="276" t="s">
        <v>9</v>
      </c>
      <c r="E2" s="284" t="s">
        <v>1</v>
      </c>
      <c r="F2" s="282" t="s">
        <v>3</v>
      </c>
      <c r="G2" s="283"/>
      <c r="H2" s="276" t="s">
        <v>17</v>
      </c>
      <c r="I2" s="278" t="s">
        <v>15</v>
      </c>
      <c r="J2" s="276" t="s">
        <v>16</v>
      </c>
      <c r="K2" s="280" t="s">
        <v>23</v>
      </c>
    </row>
    <row r="3" spans="1:11" s="1" customFormat="1" ht="50.25" customHeight="1" x14ac:dyDescent="0.2">
      <c r="A3" s="277"/>
      <c r="B3" s="287"/>
      <c r="C3" s="277"/>
      <c r="D3" s="277"/>
      <c r="E3" s="285"/>
      <c r="F3" s="4" t="s">
        <v>14</v>
      </c>
      <c r="G3" s="2" t="s">
        <v>11</v>
      </c>
      <c r="H3" s="277"/>
      <c r="I3" s="279"/>
      <c r="J3" s="277"/>
      <c r="K3" s="281"/>
    </row>
    <row r="4" spans="1:11" s="18" customFormat="1" ht="60.75" customHeight="1" x14ac:dyDescent="0.2">
      <c r="A4" s="128" t="s">
        <v>36</v>
      </c>
      <c r="B4" s="42">
        <v>2018</v>
      </c>
      <c r="C4" s="13" t="s">
        <v>6</v>
      </c>
      <c r="D4" s="14" t="s">
        <v>128</v>
      </c>
      <c r="E4" s="14" t="s">
        <v>37</v>
      </c>
      <c r="F4" s="17">
        <v>17157.419999999998</v>
      </c>
      <c r="G4" s="19">
        <v>154416.79999999999</v>
      </c>
      <c r="H4" s="140">
        <f>SUM(F4:G4)</f>
        <v>171574.21999999997</v>
      </c>
      <c r="I4" s="141">
        <v>43291</v>
      </c>
      <c r="J4" s="16">
        <v>44022</v>
      </c>
      <c r="K4" s="15">
        <v>44114</v>
      </c>
    </row>
    <row r="5" spans="1:11" s="8" customFormat="1" ht="78" customHeight="1" x14ac:dyDescent="0.2">
      <c r="A5" s="133" t="s">
        <v>34</v>
      </c>
      <c r="B5" s="43">
        <v>2017</v>
      </c>
      <c r="C5" s="7" t="s">
        <v>6</v>
      </c>
      <c r="D5" s="9" t="s">
        <v>129</v>
      </c>
      <c r="E5" s="9" t="s">
        <v>35</v>
      </c>
      <c r="F5" s="6">
        <v>43512.99</v>
      </c>
      <c r="G5" s="10">
        <v>361593</v>
      </c>
      <c r="H5" s="11">
        <f>SUM(F5:G5)</f>
        <v>405105.99</v>
      </c>
      <c r="I5" s="12">
        <v>43099</v>
      </c>
      <c r="J5" s="80">
        <v>44068</v>
      </c>
      <c r="K5" s="79">
        <v>44165</v>
      </c>
    </row>
    <row r="6" spans="1:11" s="3" customFormat="1" ht="37.5" customHeight="1" x14ac:dyDescent="0.2">
      <c r="A6" s="253" t="s">
        <v>10</v>
      </c>
      <c r="B6" s="225" t="s">
        <v>5</v>
      </c>
      <c r="C6" s="224" t="s">
        <v>6</v>
      </c>
      <c r="D6" s="251" t="s">
        <v>130</v>
      </c>
      <c r="E6" s="249" t="s">
        <v>18</v>
      </c>
      <c r="F6" s="244">
        <v>40651.589999999997</v>
      </c>
      <c r="G6" s="244">
        <v>176433.88</v>
      </c>
      <c r="H6" s="244">
        <f>SUM(F6:G7)</f>
        <v>217085.47</v>
      </c>
      <c r="I6" s="258">
        <v>42935</v>
      </c>
      <c r="J6" s="247">
        <v>44005</v>
      </c>
      <c r="K6" s="247">
        <v>44097</v>
      </c>
    </row>
    <row r="7" spans="1:11" s="3" customFormat="1" ht="72" customHeight="1" x14ac:dyDescent="0.2">
      <c r="A7" s="254"/>
      <c r="B7" s="246"/>
      <c r="C7" s="238"/>
      <c r="D7" s="252"/>
      <c r="E7" s="250"/>
      <c r="F7" s="245"/>
      <c r="G7" s="245"/>
      <c r="H7" s="245"/>
      <c r="I7" s="259"/>
      <c r="J7" s="248"/>
      <c r="K7" s="248"/>
    </row>
    <row r="8" spans="1:11" s="1" customFormat="1" ht="27" customHeight="1" x14ac:dyDescent="0.2">
      <c r="A8" s="241">
        <v>1371000002</v>
      </c>
      <c r="B8" s="233">
        <v>2017</v>
      </c>
      <c r="C8" s="224" t="s">
        <v>6</v>
      </c>
      <c r="D8" s="229" t="s">
        <v>131</v>
      </c>
      <c r="E8" s="229" t="s">
        <v>19</v>
      </c>
      <c r="F8" s="263">
        <v>17137.169999999998</v>
      </c>
      <c r="G8" s="255">
        <v>154234.51</v>
      </c>
      <c r="H8" s="255">
        <f>SUM(F8:G10)</f>
        <v>171371.68</v>
      </c>
      <c r="I8" s="247">
        <v>42782</v>
      </c>
      <c r="J8" s="260" t="s">
        <v>38</v>
      </c>
      <c r="K8" s="247" t="s">
        <v>39</v>
      </c>
    </row>
    <row r="9" spans="1:11" s="1" customFormat="1" ht="30" customHeight="1" x14ac:dyDescent="0.2">
      <c r="A9" s="242"/>
      <c r="B9" s="234"/>
      <c r="C9" s="232"/>
      <c r="D9" s="230"/>
      <c r="E9" s="230"/>
      <c r="F9" s="264"/>
      <c r="G9" s="256"/>
      <c r="H9" s="256"/>
      <c r="I9" s="193"/>
      <c r="J9" s="261"/>
      <c r="K9" s="193"/>
    </row>
    <row r="10" spans="1:11" s="1" customFormat="1" ht="23.25" customHeight="1" x14ac:dyDescent="0.2">
      <c r="A10" s="243"/>
      <c r="B10" s="235"/>
      <c r="C10" s="200"/>
      <c r="D10" s="231"/>
      <c r="E10" s="231"/>
      <c r="F10" s="265"/>
      <c r="G10" s="257"/>
      <c r="H10" s="257"/>
      <c r="I10" s="248"/>
      <c r="J10" s="262"/>
      <c r="K10" s="248"/>
    </row>
    <row r="11" spans="1:11" s="1" customFormat="1" ht="12.75" customHeight="1" x14ac:dyDescent="0.2">
      <c r="A11" s="239">
        <v>1371003690</v>
      </c>
      <c r="B11" s="267">
        <v>2015</v>
      </c>
      <c r="C11" s="224" t="s">
        <v>6</v>
      </c>
      <c r="D11" s="236" t="s">
        <v>132</v>
      </c>
      <c r="E11" s="236" t="s">
        <v>22</v>
      </c>
      <c r="F11" s="274">
        <v>64900</v>
      </c>
      <c r="G11" s="244">
        <v>550441.52</v>
      </c>
      <c r="H11" s="244">
        <f>SUM(F11:G14)</f>
        <v>615341.52</v>
      </c>
      <c r="I11" s="222">
        <v>42368</v>
      </c>
      <c r="J11" s="272">
        <v>44131</v>
      </c>
      <c r="K11" s="247">
        <v>44223</v>
      </c>
    </row>
    <row r="12" spans="1:11" s="1" customFormat="1" ht="12.75" customHeight="1" x14ac:dyDescent="0.2">
      <c r="A12" s="173"/>
      <c r="B12" s="268"/>
      <c r="C12" s="232"/>
      <c r="D12" s="176"/>
      <c r="E12" s="176"/>
      <c r="F12" s="194"/>
      <c r="G12" s="266"/>
      <c r="H12" s="266"/>
      <c r="I12" s="270"/>
      <c r="J12" s="195"/>
      <c r="K12" s="193"/>
    </row>
    <row r="13" spans="1:11" s="1" customFormat="1" ht="12.75" customHeight="1" x14ac:dyDescent="0.2">
      <c r="A13" s="173"/>
      <c r="B13" s="268"/>
      <c r="C13" s="232"/>
      <c r="D13" s="176"/>
      <c r="E13" s="176"/>
      <c r="F13" s="194"/>
      <c r="G13" s="266"/>
      <c r="H13" s="266"/>
      <c r="I13" s="270"/>
      <c r="J13" s="195"/>
      <c r="K13" s="193"/>
    </row>
    <row r="14" spans="1:11" s="1" customFormat="1" ht="110.25" customHeight="1" x14ac:dyDescent="0.2">
      <c r="A14" s="240"/>
      <c r="B14" s="269"/>
      <c r="C14" s="238"/>
      <c r="D14" s="237"/>
      <c r="E14" s="237"/>
      <c r="F14" s="275"/>
      <c r="G14" s="245"/>
      <c r="H14" s="245"/>
      <c r="I14" s="271"/>
      <c r="J14" s="273"/>
      <c r="K14" s="248"/>
    </row>
    <row r="15" spans="1:11" ht="27" customHeight="1" x14ac:dyDescent="0.25">
      <c r="A15" s="59" t="s">
        <v>51</v>
      </c>
      <c r="B15" s="26">
        <v>2017</v>
      </c>
      <c r="C15" s="26" t="s">
        <v>41</v>
      </c>
      <c r="D15" s="26" t="s">
        <v>123</v>
      </c>
      <c r="E15" s="61" t="s">
        <v>90</v>
      </c>
      <c r="F15" s="74">
        <v>13323.9</v>
      </c>
      <c r="G15" s="46">
        <v>100000</v>
      </c>
      <c r="H15" s="46">
        <v>113323.9</v>
      </c>
      <c r="I15" s="124">
        <v>43092</v>
      </c>
      <c r="J15" s="45">
        <v>44008</v>
      </c>
      <c r="K15" s="66">
        <v>44099</v>
      </c>
    </row>
    <row r="16" spans="1:11" ht="38.25" x14ac:dyDescent="0.25">
      <c r="A16" s="35" t="s">
        <v>52</v>
      </c>
      <c r="B16" s="47">
        <v>2017</v>
      </c>
      <c r="C16" s="27" t="s">
        <v>41</v>
      </c>
      <c r="D16" s="29" t="s">
        <v>53</v>
      </c>
      <c r="E16" s="28" t="s">
        <v>91</v>
      </c>
      <c r="F16" s="75">
        <v>2378.37</v>
      </c>
      <c r="G16" s="30">
        <v>85000</v>
      </c>
      <c r="H16" s="37">
        <v>87378.37</v>
      </c>
      <c r="I16" s="125">
        <v>43092</v>
      </c>
      <c r="J16" s="123">
        <v>44551</v>
      </c>
      <c r="K16" s="65">
        <v>44642</v>
      </c>
    </row>
    <row r="17" spans="1:11" x14ac:dyDescent="0.25">
      <c r="A17" s="50" t="s">
        <v>54</v>
      </c>
      <c r="B17" s="48">
        <v>2018</v>
      </c>
      <c r="C17" s="27" t="s">
        <v>41</v>
      </c>
      <c r="D17" s="49" t="s">
        <v>55</v>
      </c>
      <c r="E17" s="58" t="s">
        <v>92</v>
      </c>
      <c r="F17" s="76">
        <v>14272.92</v>
      </c>
      <c r="G17" s="58">
        <v>85500</v>
      </c>
      <c r="H17" s="60">
        <v>99772.92</v>
      </c>
      <c r="I17" s="62">
        <v>43286</v>
      </c>
      <c r="J17" s="123">
        <v>44017</v>
      </c>
      <c r="K17" s="65">
        <v>44108</v>
      </c>
    </row>
    <row r="18" spans="1:11" ht="25.5" x14ac:dyDescent="0.25">
      <c r="A18" s="31" t="s">
        <v>56</v>
      </c>
      <c r="B18" s="51">
        <v>2017</v>
      </c>
      <c r="C18" s="27" t="s">
        <v>41</v>
      </c>
      <c r="D18" s="52" t="s">
        <v>57</v>
      </c>
      <c r="E18" s="33" t="s">
        <v>97</v>
      </c>
      <c r="F18" s="63">
        <v>850</v>
      </c>
      <c r="G18" s="33">
        <v>85850</v>
      </c>
      <c r="H18" s="33">
        <v>85000</v>
      </c>
      <c r="I18" s="34">
        <v>43099</v>
      </c>
      <c r="J18" s="34">
        <v>44558</v>
      </c>
      <c r="K18" s="65">
        <v>44621</v>
      </c>
    </row>
    <row r="19" spans="1:11" x14ac:dyDescent="0.25">
      <c r="A19" s="35" t="s">
        <v>58</v>
      </c>
      <c r="B19" s="51">
        <v>2017</v>
      </c>
      <c r="C19" s="27" t="s">
        <v>41</v>
      </c>
      <c r="D19" s="32" t="s">
        <v>53</v>
      </c>
      <c r="E19" s="33"/>
      <c r="F19" s="63">
        <v>11257.16</v>
      </c>
      <c r="G19" s="33">
        <v>211257.16</v>
      </c>
      <c r="H19" s="33">
        <v>200000</v>
      </c>
      <c r="I19" s="34">
        <v>43092</v>
      </c>
      <c r="J19" s="34">
        <v>44552</v>
      </c>
      <c r="K19" s="65">
        <v>44277</v>
      </c>
    </row>
    <row r="20" spans="1:11" x14ac:dyDescent="0.25">
      <c r="A20" s="53" t="s">
        <v>59</v>
      </c>
      <c r="B20" s="51">
        <v>2017</v>
      </c>
      <c r="C20" s="27" t="s">
        <v>41</v>
      </c>
      <c r="D20" s="55" t="s">
        <v>60</v>
      </c>
      <c r="E20" s="33" t="s">
        <v>99</v>
      </c>
      <c r="F20" s="64">
        <v>26829.87</v>
      </c>
      <c r="G20" s="36">
        <v>126829.87</v>
      </c>
      <c r="H20" s="36">
        <v>100000</v>
      </c>
      <c r="I20" s="34">
        <v>43064</v>
      </c>
      <c r="J20" s="34">
        <v>44523</v>
      </c>
      <c r="K20" s="65">
        <v>44616</v>
      </c>
    </row>
    <row r="21" spans="1:11" ht="25.5" x14ac:dyDescent="0.25">
      <c r="A21" s="35" t="s">
        <v>61</v>
      </c>
      <c r="B21" s="51">
        <v>2017</v>
      </c>
      <c r="C21" s="27" t="s">
        <v>41</v>
      </c>
      <c r="D21" s="32" t="s">
        <v>62</v>
      </c>
      <c r="E21" s="33" t="s">
        <v>100</v>
      </c>
      <c r="F21" s="64">
        <v>1630.89</v>
      </c>
      <c r="G21" s="33">
        <v>51630.89</v>
      </c>
      <c r="H21" s="33">
        <v>50000</v>
      </c>
      <c r="I21" s="34">
        <v>43092</v>
      </c>
      <c r="J21" s="34">
        <v>44551</v>
      </c>
      <c r="K21" s="65">
        <v>43912</v>
      </c>
    </row>
    <row r="22" spans="1:11" ht="25.5" x14ac:dyDescent="0.25">
      <c r="A22" s="35" t="s">
        <v>63</v>
      </c>
      <c r="B22" s="51">
        <v>2017</v>
      </c>
      <c r="C22" s="27" t="s">
        <v>41</v>
      </c>
      <c r="D22" s="32" t="s">
        <v>64</v>
      </c>
      <c r="E22" s="33" t="s">
        <v>98</v>
      </c>
      <c r="F22" s="64">
        <v>6781.72</v>
      </c>
      <c r="G22" s="33">
        <v>166781.72</v>
      </c>
      <c r="H22" s="33">
        <v>160000</v>
      </c>
      <c r="I22" s="34">
        <v>43096</v>
      </c>
      <c r="J22" s="34">
        <v>44555</v>
      </c>
      <c r="K22" s="65">
        <v>44644</v>
      </c>
    </row>
    <row r="23" spans="1:11" x14ac:dyDescent="0.25">
      <c r="A23" s="54" t="s">
        <v>65</v>
      </c>
      <c r="B23" s="51">
        <v>2017</v>
      </c>
      <c r="C23" s="27" t="s">
        <v>41</v>
      </c>
      <c r="D23" s="56" t="s">
        <v>66</v>
      </c>
      <c r="E23" s="33" t="s">
        <v>101</v>
      </c>
      <c r="F23" s="63">
        <v>532767.4</v>
      </c>
      <c r="G23" s="37">
        <v>10524824.93</v>
      </c>
      <c r="H23" s="37">
        <v>9992057.5299999993</v>
      </c>
      <c r="I23" s="38">
        <v>43096</v>
      </c>
      <c r="J23" s="38">
        <v>44557</v>
      </c>
      <c r="K23" s="65">
        <v>44646</v>
      </c>
    </row>
    <row r="24" spans="1:11" x14ac:dyDescent="0.25">
      <c r="A24" s="35" t="s">
        <v>67</v>
      </c>
      <c r="B24" s="51">
        <v>2017</v>
      </c>
      <c r="C24" s="27" t="s">
        <v>41</v>
      </c>
      <c r="D24" s="32" t="s">
        <v>68</v>
      </c>
      <c r="E24" s="33" t="s">
        <v>101</v>
      </c>
      <c r="F24" s="63">
        <v>11425.59</v>
      </c>
      <c r="G24" s="33">
        <v>111425.59</v>
      </c>
      <c r="H24" s="33">
        <v>100000</v>
      </c>
      <c r="I24" s="34">
        <v>43096</v>
      </c>
      <c r="J24" s="34">
        <v>44555</v>
      </c>
      <c r="K24" s="65">
        <v>44646</v>
      </c>
    </row>
    <row r="25" spans="1:11" x14ac:dyDescent="0.25">
      <c r="A25" s="39" t="s">
        <v>69</v>
      </c>
      <c r="B25" s="51">
        <v>2018</v>
      </c>
      <c r="C25" s="27" t="s">
        <v>41</v>
      </c>
      <c r="D25" s="57" t="s">
        <v>70</v>
      </c>
      <c r="E25" s="33" t="s">
        <v>105</v>
      </c>
      <c r="F25" s="63">
        <v>5732.27</v>
      </c>
      <c r="G25" s="40">
        <v>105732.27</v>
      </c>
      <c r="H25" s="40">
        <v>100000</v>
      </c>
      <c r="I25" s="41">
        <v>43287</v>
      </c>
      <c r="J25" s="41">
        <v>44017</v>
      </c>
      <c r="K25" s="65">
        <v>44108</v>
      </c>
    </row>
    <row r="26" spans="1:11" x14ac:dyDescent="0.25">
      <c r="A26" s="39" t="s">
        <v>71</v>
      </c>
      <c r="B26" s="51">
        <v>2018</v>
      </c>
      <c r="C26" s="27" t="s">
        <v>41</v>
      </c>
      <c r="D26" s="57" t="s">
        <v>72</v>
      </c>
      <c r="E26" s="33" t="s">
        <v>109</v>
      </c>
      <c r="F26" s="63">
        <v>6875.97</v>
      </c>
      <c r="G26" s="40">
        <v>158445.97</v>
      </c>
      <c r="H26" s="40">
        <v>151570</v>
      </c>
      <c r="I26" s="41">
        <v>43287</v>
      </c>
      <c r="J26" s="41">
        <v>44017</v>
      </c>
      <c r="K26" s="65">
        <v>44108</v>
      </c>
    </row>
    <row r="27" spans="1:11" ht="25.5" x14ac:dyDescent="0.25">
      <c r="A27" s="39" t="s">
        <v>73</v>
      </c>
      <c r="B27" s="51">
        <v>2018</v>
      </c>
      <c r="C27" s="27" t="s">
        <v>41</v>
      </c>
      <c r="D27" s="57" t="s">
        <v>74</v>
      </c>
      <c r="E27" s="33" t="s">
        <v>108</v>
      </c>
      <c r="F27" s="63">
        <v>2515.2199999999998</v>
      </c>
      <c r="G27" s="40">
        <v>251524.24</v>
      </c>
      <c r="H27" s="40">
        <v>249009.02</v>
      </c>
      <c r="I27" s="41">
        <v>43287</v>
      </c>
      <c r="J27" s="41">
        <v>44017</v>
      </c>
      <c r="K27" s="65">
        <v>44108</v>
      </c>
    </row>
    <row r="28" spans="1:11" ht="25.5" x14ac:dyDescent="0.25">
      <c r="A28" s="39" t="s">
        <v>75</v>
      </c>
      <c r="B28" s="51">
        <v>2018</v>
      </c>
      <c r="C28" s="27" t="s">
        <v>41</v>
      </c>
      <c r="D28" s="57" t="s">
        <v>76</v>
      </c>
      <c r="E28" s="33" t="s">
        <v>103</v>
      </c>
      <c r="F28" s="63">
        <v>48912.14</v>
      </c>
      <c r="G28" s="40">
        <v>248912.14</v>
      </c>
      <c r="H28" s="40">
        <v>200000</v>
      </c>
      <c r="I28" s="41">
        <v>43287</v>
      </c>
      <c r="J28" s="41">
        <v>44017</v>
      </c>
      <c r="K28" s="65">
        <v>44108</v>
      </c>
    </row>
    <row r="29" spans="1:11" x14ac:dyDescent="0.25">
      <c r="A29" s="39" t="s">
        <v>77</v>
      </c>
      <c r="B29" s="51">
        <v>2018</v>
      </c>
      <c r="C29" s="27" t="s">
        <v>41</v>
      </c>
      <c r="D29" s="57" t="s">
        <v>78</v>
      </c>
      <c r="E29" s="33" t="s">
        <v>105</v>
      </c>
      <c r="F29" s="63">
        <v>15576.62</v>
      </c>
      <c r="G29" s="40">
        <v>100576.62</v>
      </c>
      <c r="H29" s="40">
        <v>85000</v>
      </c>
      <c r="I29" s="41">
        <v>43287</v>
      </c>
      <c r="J29" s="41">
        <v>44017</v>
      </c>
      <c r="K29" s="65">
        <v>44108</v>
      </c>
    </row>
    <row r="30" spans="1:11" ht="25.5" x14ac:dyDescent="0.25">
      <c r="A30" s="39" t="s">
        <v>79</v>
      </c>
      <c r="B30" s="51">
        <v>2018</v>
      </c>
      <c r="C30" s="27" t="s">
        <v>41</v>
      </c>
      <c r="D30" s="57" t="s">
        <v>80</v>
      </c>
      <c r="E30" s="33" t="s">
        <v>106</v>
      </c>
      <c r="F30" s="63">
        <v>40606.959999999999</v>
      </c>
      <c r="G30" s="40">
        <v>125606.95999999999</v>
      </c>
      <c r="H30" s="40">
        <v>85000</v>
      </c>
      <c r="I30" s="41">
        <v>43287</v>
      </c>
      <c r="J30" s="41">
        <v>44017</v>
      </c>
      <c r="K30" s="65">
        <v>44108</v>
      </c>
    </row>
    <row r="31" spans="1:11" ht="21" customHeight="1" x14ac:dyDescent="0.25">
      <c r="A31" s="39" t="s">
        <v>81</v>
      </c>
      <c r="B31" s="51">
        <v>2018</v>
      </c>
      <c r="C31" s="27" t="s">
        <v>41</v>
      </c>
      <c r="D31" s="57" t="s">
        <v>82</v>
      </c>
      <c r="E31" s="33" t="s">
        <v>104</v>
      </c>
      <c r="F31" s="63">
        <v>667.75</v>
      </c>
      <c r="G31" s="40">
        <v>60667.75</v>
      </c>
      <c r="H31" s="40">
        <v>60000</v>
      </c>
      <c r="I31" s="41">
        <v>43286</v>
      </c>
      <c r="J31" s="41">
        <v>44016</v>
      </c>
      <c r="K31" s="65">
        <v>44107</v>
      </c>
    </row>
    <row r="32" spans="1:11" ht="20.25" customHeight="1" x14ac:dyDescent="0.25">
      <c r="A32" s="93" t="s">
        <v>83</v>
      </c>
      <c r="B32" s="94">
        <v>2018</v>
      </c>
      <c r="C32" s="95" t="s">
        <v>41</v>
      </c>
      <c r="D32" s="96" t="s">
        <v>84</v>
      </c>
      <c r="E32" s="97" t="s">
        <v>107</v>
      </c>
      <c r="F32" s="98">
        <v>23804.09</v>
      </c>
      <c r="G32" s="99">
        <v>123804.09</v>
      </c>
      <c r="H32" s="99">
        <v>100000</v>
      </c>
      <c r="I32" s="100">
        <v>43287</v>
      </c>
      <c r="J32" s="100">
        <v>44017</v>
      </c>
      <c r="K32" s="65">
        <v>44108</v>
      </c>
    </row>
    <row r="33" spans="1:11" ht="28.5" customHeight="1" x14ac:dyDescent="0.25">
      <c r="A33" s="101" t="s">
        <v>85</v>
      </c>
      <c r="B33" s="102">
        <v>2018</v>
      </c>
      <c r="C33" s="103" t="s">
        <v>41</v>
      </c>
      <c r="D33" s="73" t="s">
        <v>86</v>
      </c>
      <c r="E33" s="104" t="s">
        <v>102</v>
      </c>
      <c r="F33" s="105">
        <v>9553.42</v>
      </c>
      <c r="G33" s="104">
        <v>94553.42</v>
      </c>
      <c r="H33" s="104">
        <v>85000</v>
      </c>
      <c r="I33" s="106">
        <v>43287</v>
      </c>
      <c r="J33" s="106">
        <v>44017</v>
      </c>
      <c r="K33" s="89">
        <v>44108</v>
      </c>
    </row>
    <row r="34" spans="1:11" s="72" customFormat="1" x14ac:dyDescent="0.25">
      <c r="A34" s="101" t="s">
        <v>93</v>
      </c>
      <c r="B34" s="102">
        <v>2016</v>
      </c>
      <c r="C34" s="103" t="s">
        <v>41</v>
      </c>
      <c r="D34" s="73"/>
      <c r="E34" s="90"/>
      <c r="F34" s="86"/>
      <c r="G34" s="87"/>
      <c r="H34" s="107"/>
      <c r="I34" s="108"/>
      <c r="J34" s="108"/>
      <c r="K34" s="89"/>
    </row>
    <row r="35" spans="1:11" ht="24.75" customHeight="1" x14ac:dyDescent="0.25">
      <c r="A35" s="101" t="s">
        <v>94</v>
      </c>
      <c r="B35" s="102">
        <v>2016</v>
      </c>
      <c r="C35" s="103" t="s">
        <v>41</v>
      </c>
      <c r="D35" s="73" t="s">
        <v>95</v>
      </c>
      <c r="E35" s="86" t="s">
        <v>96</v>
      </c>
      <c r="F35" s="87">
        <v>17331.25</v>
      </c>
      <c r="G35" s="87">
        <v>102331.25</v>
      </c>
      <c r="H35" s="87">
        <v>85000</v>
      </c>
      <c r="I35" s="88">
        <v>42536</v>
      </c>
      <c r="J35" s="88">
        <v>43997</v>
      </c>
      <c r="K35" s="89">
        <v>44088</v>
      </c>
    </row>
    <row r="36" spans="1:11" s="18" customFormat="1" ht="26.25" customHeight="1" x14ac:dyDescent="0.2">
      <c r="A36" s="128" t="s">
        <v>47</v>
      </c>
      <c r="B36" s="70">
        <v>2013</v>
      </c>
      <c r="C36" s="68" t="s">
        <v>41</v>
      </c>
      <c r="D36" s="67" t="s">
        <v>46</v>
      </c>
      <c r="E36" s="69" t="s">
        <v>49</v>
      </c>
      <c r="F36" s="91"/>
      <c r="G36" s="92">
        <v>4789041.3499999996</v>
      </c>
      <c r="H36" s="92">
        <v>4789041.3499999996</v>
      </c>
      <c r="I36" s="22">
        <v>41405</v>
      </c>
      <c r="J36" s="71">
        <v>43967</v>
      </c>
      <c r="K36" s="78">
        <v>44059</v>
      </c>
    </row>
    <row r="37" spans="1:11" s="18" customFormat="1" ht="39" customHeight="1" x14ac:dyDescent="0.2">
      <c r="A37" s="150" t="s">
        <v>48</v>
      </c>
      <c r="B37" s="143">
        <v>2013</v>
      </c>
      <c r="C37" s="142" t="s">
        <v>41</v>
      </c>
      <c r="D37" s="145" t="s">
        <v>46</v>
      </c>
      <c r="E37" s="146" t="s">
        <v>50</v>
      </c>
      <c r="F37" s="147"/>
      <c r="G37" s="148">
        <v>9442870.0500000007</v>
      </c>
      <c r="H37" s="148">
        <v>9442870.0500000007</v>
      </c>
      <c r="I37" s="22">
        <v>41405</v>
      </c>
      <c r="J37" s="71">
        <v>43918</v>
      </c>
      <c r="K37" s="144">
        <v>44010</v>
      </c>
    </row>
    <row r="38" spans="1:11" s="18" customFormat="1" ht="40.5" customHeight="1" x14ac:dyDescent="0.2">
      <c r="A38" s="150" t="s">
        <v>89</v>
      </c>
      <c r="B38" s="143">
        <v>2013</v>
      </c>
      <c r="C38" s="142" t="s">
        <v>41</v>
      </c>
      <c r="D38" s="145" t="s">
        <v>46</v>
      </c>
      <c r="E38" s="146" t="s">
        <v>50</v>
      </c>
      <c r="F38" s="147"/>
      <c r="G38" s="149">
        <v>9442870.0600000005</v>
      </c>
      <c r="H38" s="149">
        <v>9442870.0500000007</v>
      </c>
      <c r="I38" s="22">
        <v>41395</v>
      </c>
      <c r="J38" s="71">
        <v>43918</v>
      </c>
      <c r="K38" s="144">
        <v>44010</v>
      </c>
    </row>
    <row r="39" spans="1:11" s="1" customFormat="1" ht="46.5" customHeight="1" x14ac:dyDescent="0.2">
      <c r="A39" s="129" t="s">
        <v>87</v>
      </c>
      <c r="B39" s="81">
        <v>2013</v>
      </c>
      <c r="C39" s="82" t="s">
        <v>41</v>
      </c>
      <c r="D39" s="82" t="s">
        <v>46</v>
      </c>
      <c r="E39" s="82" t="s">
        <v>88</v>
      </c>
      <c r="F39" s="83"/>
      <c r="G39" s="120">
        <v>4165244.38</v>
      </c>
      <c r="H39" s="120">
        <v>4165244.38</v>
      </c>
      <c r="I39" s="84">
        <v>41395</v>
      </c>
      <c r="J39" s="85">
        <v>44187</v>
      </c>
      <c r="K39" s="45">
        <v>43912</v>
      </c>
    </row>
    <row r="40" spans="1:11" ht="15" customHeight="1" x14ac:dyDescent="0.25">
      <c r="A40" s="226" t="s">
        <v>110</v>
      </c>
      <c r="B40" s="225">
        <v>2015</v>
      </c>
      <c r="C40" s="224" t="s">
        <v>41</v>
      </c>
      <c r="D40" s="224" t="s">
        <v>124</v>
      </c>
      <c r="E40" s="224" t="s">
        <v>138</v>
      </c>
      <c r="F40" s="223">
        <v>2659.04</v>
      </c>
      <c r="G40" s="223">
        <v>240000</v>
      </c>
      <c r="H40" s="223">
        <v>242659.04</v>
      </c>
      <c r="I40" s="222" t="s">
        <v>111</v>
      </c>
      <c r="J40" s="228">
        <v>44166</v>
      </c>
      <c r="K40" s="227">
        <v>44257</v>
      </c>
    </row>
    <row r="41" spans="1:11" ht="58.5" customHeight="1" x14ac:dyDescent="0.25">
      <c r="A41" s="198"/>
      <c r="B41" s="199"/>
      <c r="C41" s="200"/>
      <c r="D41" s="200"/>
      <c r="E41" s="200"/>
      <c r="F41" s="201"/>
      <c r="G41" s="201"/>
      <c r="H41" s="201"/>
      <c r="I41" s="202"/>
      <c r="J41" s="196"/>
      <c r="K41" s="197"/>
    </row>
    <row r="42" spans="1:11" ht="51.75" customHeight="1" x14ac:dyDescent="0.25">
      <c r="A42" s="111" t="s">
        <v>42</v>
      </c>
      <c r="B42" s="114">
        <v>2019</v>
      </c>
      <c r="C42" s="115" t="s">
        <v>41</v>
      </c>
      <c r="D42" s="115" t="s">
        <v>139</v>
      </c>
      <c r="E42" s="110" t="s">
        <v>137</v>
      </c>
      <c r="F42" s="134" t="s">
        <v>112</v>
      </c>
      <c r="G42" s="121">
        <v>2899984</v>
      </c>
      <c r="H42" s="121">
        <v>2899984</v>
      </c>
      <c r="I42" s="116">
        <v>43678</v>
      </c>
      <c r="J42" s="117">
        <v>44415</v>
      </c>
      <c r="K42" s="118">
        <v>44507</v>
      </c>
    </row>
    <row r="43" spans="1:11" ht="25.5" x14ac:dyDescent="0.25">
      <c r="A43" s="130" t="s">
        <v>113</v>
      </c>
      <c r="B43" s="114">
        <v>2019</v>
      </c>
      <c r="C43" s="115" t="s">
        <v>41</v>
      </c>
      <c r="D43" s="119" t="s">
        <v>140</v>
      </c>
      <c r="E43" s="119" t="s">
        <v>114</v>
      </c>
      <c r="F43" s="135">
        <v>8627.9599999999991</v>
      </c>
      <c r="G43" s="136">
        <v>100000</v>
      </c>
      <c r="H43" s="122">
        <v>108627.96</v>
      </c>
      <c r="I43" s="116">
        <v>43800</v>
      </c>
      <c r="J43" s="117">
        <v>44491</v>
      </c>
      <c r="K43" s="118">
        <v>44583</v>
      </c>
    </row>
    <row r="44" spans="1:11" ht="27" customHeight="1" x14ac:dyDescent="0.25">
      <c r="A44" s="131" t="s">
        <v>115</v>
      </c>
      <c r="B44" s="114">
        <v>2019</v>
      </c>
      <c r="C44" s="115" t="s">
        <v>41</v>
      </c>
      <c r="D44" s="109" t="s">
        <v>141</v>
      </c>
      <c r="E44" s="113" t="s">
        <v>116</v>
      </c>
      <c r="F44" s="134">
        <v>37461.56</v>
      </c>
      <c r="G44" s="122">
        <v>85000</v>
      </c>
      <c r="H44" s="122">
        <v>122461.56</v>
      </c>
      <c r="I44" s="116">
        <v>43800</v>
      </c>
      <c r="J44" s="117">
        <v>44491</v>
      </c>
      <c r="K44" s="118">
        <v>44583</v>
      </c>
    </row>
    <row r="45" spans="1:11" ht="32.25" customHeight="1" x14ac:dyDescent="0.25">
      <c r="A45" s="131" t="s">
        <v>117</v>
      </c>
      <c r="B45" s="114">
        <v>2019</v>
      </c>
      <c r="C45" s="115" t="s">
        <v>41</v>
      </c>
      <c r="D45" s="109" t="s">
        <v>142</v>
      </c>
      <c r="E45" s="113" t="s">
        <v>118</v>
      </c>
      <c r="F45" s="112">
        <v>6097.65</v>
      </c>
      <c r="G45" s="122">
        <v>100000</v>
      </c>
      <c r="H45" s="122">
        <v>106097.65</v>
      </c>
      <c r="I45" s="116">
        <v>43800</v>
      </c>
      <c r="J45" s="117">
        <v>44491</v>
      </c>
      <c r="K45" s="118">
        <v>44583</v>
      </c>
    </row>
    <row r="46" spans="1:11" ht="32.25" customHeight="1" x14ac:dyDescent="0.25">
      <c r="A46" s="131" t="s">
        <v>119</v>
      </c>
      <c r="B46" s="114">
        <v>2019</v>
      </c>
      <c r="C46" s="115" t="s">
        <v>41</v>
      </c>
      <c r="D46" s="109" t="s">
        <v>143</v>
      </c>
      <c r="E46" s="113" t="s">
        <v>136</v>
      </c>
      <c r="F46" s="112">
        <v>4530.8900000000003</v>
      </c>
      <c r="G46" s="122">
        <v>85000</v>
      </c>
      <c r="H46" s="122">
        <v>89530.89</v>
      </c>
      <c r="I46" s="116">
        <v>43800</v>
      </c>
      <c r="J46" s="117">
        <v>44491</v>
      </c>
      <c r="K46" s="118">
        <v>44583</v>
      </c>
    </row>
    <row r="47" spans="1:11" ht="38.25" customHeight="1" x14ac:dyDescent="0.25">
      <c r="A47" s="131" t="s">
        <v>120</v>
      </c>
      <c r="B47" s="114">
        <v>2019</v>
      </c>
      <c r="C47" s="115" t="s">
        <v>41</v>
      </c>
      <c r="D47" s="109" t="s">
        <v>144</v>
      </c>
      <c r="E47" s="113" t="s">
        <v>135</v>
      </c>
      <c r="F47" s="112">
        <v>6404.9</v>
      </c>
      <c r="G47" s="122">
        <v>85000</v>
      </c>
      <c r="H47" s="122">
        <v>91404.9</v>
      </c>
      <c r="I47" s="116">
        <v>43800</v>
      </c>
      <c r="J47" s="117">
        <v>44491</v>
      </c>
      <c r="K47" s="118">
        <v>44583</v>
      </c>
    </row>
    <row r="48" spans="1:11" ht="28.5" customHeight="1" x14ac:dyDescent="0.25">
      <c r="A48" s="131" t="s">
        <v>121</v>
      </c>
      <c r="B48" s="114">
        <v>2019</v>
      </c>
      <c r="C48" s="115" t="s">
        <v>41</v>
      </c>
      <c r="D48" s="109" t="s">
        <v>145</v>
      </c>
      <c r="E48" s="109" t="s">
        <v>134</v>
      </c>
      <c r="F48" s="112">
        <v>51582.7</v>
      </c>
      <c r="G48" s="122">
        <v>170000</v>
      </c>
      <c r="H48" s="122">
        <v>221582.7</v>
      </c>
      <c r="I48" s="116">
        <v>43800</v>
      </c>
      <c r="J48" s="117">
        <v>44491</v>
      </c>
      <c r="K48" s="118">
        <v>44583</v>
      </c>
    </row>
    <row r="49" spans="1:17" ht="32.25" customHeight="1" x14ac:dyDescent="0.25">
      <c r="A49" s="132" t="s">
        <v>122</v>
      </c>
      <c r="B49" s="114">
        <v>2019</v>
      </c>
      <c r="C49" s="115" t="s">
        <v>41</v>
      </c>
      <c r="D49" s="109" t="s">
        <v>146</v>
      </c>
      <c r="E49" s="113" t="s">
        <v>133</v>
      </c>
      <c r="F49" s="112">
        <v>1115.43</v>
      </c>
      <c r="G49" s="122">
        <v>85000</v>
      </c>
      <c r="H49" s="122">
        <v>86115.43</v>
      </c>
      <c r="I49" s="116">
        <v>43800</v>
      </c>
      <c r="J49" s="117">
        <v>44491</v>
      </c>
      <c r="K49" s="118">
        <v>44583</v>
      </c>
    </row>
    <row r="50" spans="1:17" ht="51" customHeight="1" x14ac:dyDescent="0.25">
      <c r="A50" s="151" t="s">
        <v>125</v>
      </c>
      <c r="B50" s="154">
        <v>2017</v>
      </c>
      <c r="C50" s="162" t="s">
        <v>41</v>
      </c>
      <c r="D50" s="154" t="s">
        <v>126</v>
      </c>
      <c r="E50" s="171" t="s">
        <v>127</v>
      </c>
      <c r="F50" s="157"/>
      <c r="G50" s="137">
        <v>7500000</v>
      </c>
      <c r="H50" s="165">
        <v>7500000</v>
      </c>
      <c r="I50" s="168">
        <v>42891</v>
      </c>
      <c r="J50" s="168">
        <v>44717</v>
      </c>
      <c r="K50" s="154"/>
      <c r="P50" s="160"/>
      <c r="Q50" s="161"/>
    </row>
    <row r="51" spans="1:17" x14ac:dyDescent="0.25">
      <c r="A51" s="152"/>
      <c r="B51" s="155"/>
      <c r="C51" s="163"/>
      <c r="D51" s="155"/>
      <c r="E51" s="220"/>
      <c r="F51" s="158"/>
      <c r="G51" s="138"/>
      <c r="H51" s="166"/>
      <c r="I51" s="169"/>
      <c r="J51" s="169"/>
      <c r="K51" s="155"/>
      <c r="P51" s="160"/>
      <c r="Q51" s="161"/>
    </row>
    <row r="52" spans="1:17" x14ac:dyDescent="0.25">
      <c r="A52" s="152"/>
      <c r="B52" s="155"/>
      <c r="C52" s="163"/>
      <c r="D52" s="155"/>
      <c r="E52" s="220"/>
      <c r="F52" s="158"/>
      <c r="G52" s="138"/>
      <c r="H52" s="166"/>
      <c r="I52" s="169"/>
      <c r="J52" s="169"/>
      <c r="K52" s="155"/>
      <c r="P52" s="160"/>
      <c r="Q52" s="161"/>
    </row>
    <row r="53" spans="1:17" x14ac:dyDescent="0.25">
      <c r="A53" s="153"/>
      <c r="B53" s="156"/>
      <c r="C53" s="164"/>
      <c r="D53" s="156"/>
      <c r="E53" s="221"/>
      <c r="F53" s="159"/>
      <c r="G53" s="139"/>
      <c r="H53" s="167"/>
      <c r="I53" s="170"/>
      <c r="J53" s="170"/>
      <c r="K53" s="156"/>
      <c r="P53" s="160"/>
      <c r="Q53" s="161"/>
    </row>
  </sheetData>
  <mergeCells count="66">
    <mergeCell ref="J40:J41"/>
    <mergeCell ref="K40:K41"/>
    <mergeCell ref="A40:A41"/>
    <mergeCell ref="B40:B41"/>
    <mergeCell ref="C40:C41"/>
    <mergeCell ref="D40:D41"/>
    <mergeCell ref="E40:E41"/>
    <mergeCell ref="F40:F41"/>
    <mergeCell ref="G40:G41"/>
    <mergeCell ref="H40:H41"/>
    <mergeCell ref="I40:I41"/>
    <mergeCell ref="K11:K14"/>
    <mergeCell ref="F11:F14"/>
    <mergeCell ref="J11:J14"/>
    <mergeCell ref="I11:I14"/>
    <mergeCell ref="B11:B14"/>
    <mergeCell ref="G11:G14"/>
    <mergeCell ref="H11:H14"/>
    <mergeCell ref="K2:K3"/>
    <mergeCell ref="K6:K7"/>
    <mergeCell ref="K8:K10"/>
    <mergeCell ref="F8:F10"/>
    <mergeCell ref="J8:J10"/>
    <mergeCell ref="J2:J3"/>
    <mergeCell ref="I2:I3"/>
    <mergeCell ref="G8:G10"/>
    <mergeCell ref="I6:I7"/>
    <mergeCell ref="H2:H3"/>
    <mergeCell ref="H6:H7"/>
    <mergeCell ref="H8:H10"/>
    <mergeCell ref="I8:I10"/>
    <mergeCell ref="A6:A7"/>
    <mergeCell ref="A1:J1"/>
    <mergeCell ref="F2:G2"/>
    <mergeCell ref="A2:A3"/>
    <mergeCell ref="B2:B3"/>
    <mergeCell ref="C2:C3"/>
    <mergeCell ref="D2:D3"/>
    <mergeCell ref="E2:E3"/>
    <mergeCell ref="C6:C7"/>
    <mergeCell ref="D6:D7"/>
    <mergeCell ref="E6:E7"/>
    <mergeCell ref="J6:J7"/>
    <mergeCell ref="G6:G7"/>
    <mergeCell ref="B6:B7"/>
    <mergeCell ref="F6:F7"/>
    <mergeCell ref="A8:A10"/>
    <mergeCell ref="A11:A14"/>
    <mergeCell ref="C11:C14"/>
    <mergeCell ref="D11:D14"/>
    <mergeCell ref="E11:E14"/>
    <mergeCell ref="B8:B10"/>
    <mergeCell ref="C8:C10"/>
    <mergeCell ref="D8:D10"/>
    <mergeCell ref="E8:E10"/>
    <mergeCell ref="A50:A53"/>
    <mergeCell ref="B50:B53"/>
    <mergeCell ref="F50:F53"/>
    <mergeCell ref="P50:Q53"/>
    <mergeCell ref="K50:K53"/>
    <mergeCell ref="C50:C53"/>
    <mergeCell ref="D50:D53"/>
    <mergeCell ref="H50:H53"/>
    <mergeCell ref="I50:I53"/>
    <mergeCell ref="J50:J53"/>
    <mergeCell ref="E50:E53"/>
  </mergeCell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"/>
  <sheetViews>
    <sheetView topLeftCell="B4" workbookViewId="0">
      <selection activeCell="J4" sqref="J4:J5"/>
    </sheetView>
  </sheetViews>
  <sheetFormatPr defaultColWidth="8.85546875" defaultRowHeight="15" x14ac:dyDescent="0.25"/>
  <cols>
    <col min="1" max="1" width="32.42578125" customWidth="1"/>
    <col min="2" max="2" width="14.85546875" customWidth="1"/>
    <col min="3" max="3" width="14.42578125" customWidth="1"/>
    <col min="4" max="4" width="15" customWidth="1"/>
    <col min="5" max="5" width="31" customWidth="1"/>
    <col min="6" max="6" width="11.140625" customWidth="1"/>
    <col min="7" max="7" width="16.28515625" customWidth="1"/>
    <col min="8" max="8" width="17.7109375" customWidth="1"/>
    <col min="9" max="9" width="16.28515625" customWidth="1"/>
    <col min="10" max="10" width="17.42578125" customWidth="1"/>
    <col min="11" max="11" width="18.140625" customWidth="1"/>
  </cols>
  <sheetData>
    <row r="1" spans="1:11" ht="69.75" customHeight="1" x14ac:dyDescent="0.7">
      <c r="A1" s="203" t="s">
        <v>30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1" s="1" customFormat="1" ht="12.75" customHeight="1" x14ac:dyDescent="0.2">
      <c r="A2" s="181" t="s">
        <v>13</v>
      </c>
      <c r="B2" s="183" t="s">
        <v>4</v>
      </c>
      <c r="C2" s="183" t="s">
        <v>21</v>
      </c>
      <c r="D2" s="183" t="s">
        <v>12</v>
      </c>
      <c r="E2" s="184" t="s">
        <v>1</v>
      </c>
      <c r="F2" s="217" t="s">
        <v>2</v>
      </c>
      <c r="G2" s="179" t="s">
        <v>3</v>
      </c>
      <c r="H2" s="180"/>
      <c r="I2" s="181" t="s">
        <v>24</v>
      </c>
      <c r="J2" s="190" t="s">
        <v>15</v>
      </c>
      <c r="K2" s="181" t="s">
        <v>16</v>
      </c>
    </row>
    <row r="3" spans="1:11" s="1" customFormat="1" ht="50.25" customHeight="1" x14ac:dyDescent="0.2">
      <c r="A3" s="182"/>
      <c r="B3" s="183"/>
      <c r="C3" s="183"/>
      <c r="D3" s="183"/>
      <c r="E3" s="185"/>
      <c r="F3" s="217"/>
      <c r="G3" s="4" t="s">
        <v>26</v>
      </c>
      <c r="H3" s="2" t="s">
        <v>25</v>
      </c>
      <c r="I3" s="178"/>
      <c r="J3" s="191"/>
      <c r="K3" s="182"/>
    </row>
    <row r="4" spans="1:11" s="1" customFormat="1" ht="50.25" customHeight="1" x14ac:dyDescent="0.2">
      <c r="A4" s="206" t="s">
        <v>31</v>
      </c>
      <c r="B4" s="177">
        <v>2018</v>
      </c>
      <c r="C4" s="177" t="s">
        <v>6</v>
      </c>
      <c r="D4" s="177" t="s">
        <v>7</v>
      </c>
      <c r="E4" s="209" t="s">
        <v>33</v>
      </c>
      <c r="F4" s="177" t="s">
        <v>32</v>
      </c>
      <c r="G4" s="214" t="s">
        <v>29</v>
      </c>
      <c r="H4" s="192">
        <v>3303333.33</v>
      </c>
      <c r="I4" s="192">
        <v>3303333.33</v>
      </c>
      <c r="J4" s="219">
        <v>43896</v>
      </c>
      <c r="K4" s="189">
        <v>44626</v>
      </c>
    </row>
    <row r="5" spans="1:11" s="1" customFormat="1" ht="123" customHeight="1" x14ac:dyDescent="0.2">
      <c r="A5" s="207"/>
      <c r="B5" s="208"/>
      <c r="C5" s="208"/>
      <c r="D5" s="208"/>
      <c r="E5" s="172"/>
      <c r="F5" s="208"/>
      <c r="G5" s="218"/>
      <c r="H5" s="208"/>
      <c r="I5" s="208"/>
      <c r="J5" s="208"/>
      <c r="K5" s="208"/>
    </row>
    <row r="6" spans="1:11" s="3" customFormat="1" ht="37.5" customHeight="1" x14ac:dyDescent="0.2">
      <c r="A6" s="204" t="s">
        <v>20</v>
      </c>
      <c r="B6" s="204" t="s">
        <v>5</v>
      </c>
      <c r="C6" s="174" t="s">
        <v>6</v>
      </c>
      <c r="D6" s="204" t="s">
        <v>7</v>
      </c>
      <c r="E6" s="210" t="s">
        <v>27</v>
      </c>
      <c r="F6" s="212" t="s">
        <v>28</v>
      </c>
      <c r="G6" s="214" t="s">
        <v>29</v>
      </c>
      <c r="H6" s="187">
        <v>2242559.7999999998</v>
      </c>
      <c r="I6" s="187">
        <f>SUM(G6:H7)</f>
        <v>2242559.7999999998</v>
      </c>
      <c r="J6" s="215">
        <v>43019</v>
      </c>
      <c r="K6" s="186">
        <v>44115</v>
      </c>
    </row>
    <row r="7" spans="1:11" s="3" customFormat="1" ht="95.25" customHeight="1" x14ac:dyDescent="0.2">
      <c r="A7" s="178"/>
      <c r="B7" s="175"/>
      <c r="C7" s="175"/>
      <c r="D7" s="205"/>
      <c r="E7" s="211"/>
      <c r="F7" s="213"/>
      <c r="G7" s="178"/>
      <c r="H7" s="178"/>
      <c r="I7" s="178"/>
      <c r="J7" s="175"/>
      <c r="K7" s="216"/>
    </row>
  </sheetData>
  <mergeCells count="33">
    <mergeCell ref="A2:A3"/>
    <mergeCell ref="B2:B3"/>
    <mergeCell ref="C2:C3"/>
    <mergeCell ref="D2:D3"/>
    <mergeCell ref="E2:E3"/>
    <mergeCell ref="K6:K7"/>
    <mergeCell ref="F2:F3"/>
    <mergeCell ref="G2:H2"/>
    <mergeCell ref="I2:I3"/>
    <mergeCell ref="J2:J3"/>
    <mergeCell ref="K2:K3"/>
    <mergeCell ref="F4:F5"/>
    <mergeCell ref="G4:G5"/>
    <mergeCell ref="H4:H5"/>
    <mergeCell ref="I4:I5"/>
    <mergeCell ref="J4:J5"/>
    <mergeCell ref="K4:K5"/>
    <mergeCell ref="A1:K1"/>
    <mergeCell ref="A6:A7"/>
    <mergeCell ref="B6:B7"/>
    <mergeCell ref="C6:C7"/>
    <mergeCell ref="D6:D7"/>
    <mergeCell ref="A4:A5"/>
    <mergeCell ref="B4:B5"/>
    <mergeCell ref="C4:C5"/>
    <mergeCell ref="D4:D5"/>
    <mergeCell ref="E4:E5"/>
    <mergeCell ref="E6:E7"/>
    <mergeCell ref="F6:F7"/>
    <mergeCell ref="G6:G7"/>
    <mergeCell ref="H6:H7"/>
    <mergeCell ref="I6:I7"/>
    <mergeCell ref="J6:J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"/>
  <sheetViews>
    <sheetView workbookViewId="0">
      <selection activeCell="K7" sqref="K7"/>
    </sheetView>
  </sheetViews>
  <sheetFormatPr defaultColWidth="8.85546875" defaultRowHeight="15" x14ac:dyDescent="0.25"/>
  <cols>
    <col min="1" max="1" width="22" customWidth="1"/>
    <col min="2" max="2" width="13" customWidth="1"/>
    <col min="3" max="3" width="21" customWidth="1"/>
    <col min="4" max="4" width="12.7109375" customWidth="1"/>
    <col min="5" max="5" width="16.85546875" customWidth="1"/>
    <col min="6" max="6" width="16.140625" customWidth="1"/>
    <col min="7" max="7" width="14.42578125" customWidth="1"/>
    <col min="8" max="8" width="17.140625" customWidth="1"/>
    <col min="9" max="9" width="20.28515625" customWidth="1"/>
    <col min="10" max="10" width="17.140625" customWidth="1"/>
    <col min="11" max="11" width="13.28515625" customWidth="1"/>
    <col min="12" max="12" width="15" customWidth="1"/>
  </cols>
  <sheetData>
    <row r="1" spans="1:12" ht="15" customHeight="1" x14ac:dyDescent="0.25">
      <c r="A1" s="181" t="s">
        <v>0</v>
      </c>
      <c r="B1" s="183" t="s">
        <v>4</v>
      </c>
      <c r="C1" s="183" t="s">
        <v>8</v>
      </c>
      <c r="D1" s="183" t="s">
        <v>9</v>
      </c>
      <c r="E1" s="184" t="s">
        <v>1</v>
      </c>
      <c r="F1" s="217" t="s">
        <v>2</v>
      </c>
      <c r="G1" s="179" t="s">
        <v>3</v>
      </c>
      <c r="H1" s="180"/>
      <c r="I1" s="181" t="s">
        <v>17</v>
      </c>
      <c r="J1" s="190" t="s">
        <v>15</v>
      </c>
      <c r="K1" s="181" t="s">
        <v>16</v>
      </c>
      <c r="L1" s="188" t="s">
        <v>23</v>
      </c>
    </row>
    <row r="2" spans="1:12" ht="51" x14ac:dyDescent="0.25">
      <c r="A2" s="182"/>
      <c r="B2" s="183"/>
      <c r="C2" s="183"/>
      <c r="D2" s="183"/>
      <c r="E2" s="185"/>
      <c r="F2" s="217"/>
      <c r="G2" s="4" t="s">
        <v>14</v>
      </c>
      <c r="H2" s="2" t="s">
        <v>11</v>
      </c>
      <c r="I2" s="178"/>
      <c r="J2" s="191"/>
      <c r="K2" s="182"/>
      <c r="L2" s="188"/>
    </row>
    <row r="3" spans="1:12" ht="75.75" customHeight="1" x14ac:dyDescent="0.25">
      <c r="A3" s="23" t="s">
        <v>42</v>
      </c>
      <c r="B3" s="77">
        <v>2019</v>
      </c>
      <c r="C3" s="77" t="s">
        <v>41</v>
      </c>
      <c r="D3" s="25" t="s">
        <v>43</v>
      </c>
      <c r="E3" s="23" t="s">
        <v>45</v>
      </c>
      <c r="F3" s="77" t="s">
        <v>44</v>
      </c>
      <c r="G3" s="126"/>
      <c r="H3" s="21">
        <v>5799968</v>
      </c>
      <c r="I3" s="21">
        <v>5799968</v>
      </c>
      <c r="J3" s="20">
        <v>43686</v>
      </c>
      <c r="K3" s="24">
        <v>44415</v>
      </c>
      <c r="L3" s="127">
        <v>44507</v>
      </c>
    </row>
  </sheetData>
  <mergeCells count="11">
    <mergeCell ref="L1:L2"/>
    <mergeCell ref="I1:I2"/>
    <mergeCell ref="D1:D2"/>
    <mergeCell ref="E1:E2"/>
    <mergeCell ref="G1:H1"/>
    <mergeCell ref="J1:J2"/>
    <mergeCell ref="A1:A2"/>
    <mergeCell ref="B1:B2"/>
    <mergeCell ref="C1:C2"/>
    <mergeCell ref="F1:F2"/>
    <mergeCell ref="K1:K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Convênios Vigentes</vt:lpstr>
      <vt:lpstr>TDCOs vigentes</vt:lpstr>
      <vt:lpstr>MROSC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Amaral Brant Machado</dc:creator>
  <cp:lastModifiedBy>Geraldo</cp:lastModifiedBy>
  <dcterms:created xsi:type="dcterms:W3CDTF">2017-12-14T16:39:25Z</dcterms:created>
  <dcterms:modified xsi:type="dcterms:W3CDTF">2020-07-02T13:53:21Z</dcterms:modified>
</cp:coreProperties>
</file>